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aulm\OneDrive\Desktop\Kerry v Meath\"/>
    </mc:Choice>
  </mc:AlternateContent>
  <xr:revisionPtr revIDLastSave="0" documentId="8_{6BB61053-E304-422C-AB1A-B97F943023BD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Div 1a" sheetId="11" r:id="rId1"/>
    <sheet name="Div 1b" sheetId="2" r:id="rId2"/>
    <sheet name="Div 3" sheetId="9" r:id="rId3"/>
    <sheet name="Div 4" sheetId="10" r:id="rId4"/>
    <sheet name="Div 5" sheetId="5" r:id="rId5"/>
    <sheet name="Div 6" sheetId="6" r:id="rId6"/>
    <sheet name="Div 7" sheetId="13" r:id="rId7"/>
    <sheet name="Div 8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4" l="1"/>
  <c r="Q13" i="6"/>
  <c r="Q9" i="14"/>
  <c r="Q8" i="14"/>
  <c r="Q6" i="14"/>
  <c r="Q5" i="14"/>
  <c r="Q4" i="14"/>
  <c r="Q9" i="13"/>
  <c r="Q8" i="13"/>
  <c r="P8" i="13"/>
  <c r="Q7" i="13"/>
  <c r="Q6" i="13"/>
  <c r="Q5" i="13"/>
  <c r="Q7" i="11"/>
  <c r="Q6" i="11"/>
  <c r="O6" i="11"/>
  <c r="N6" i="11"/>
  <c r="O5" i="11"/>
  <c r="N5" i="11"/>
  <c r="Q9" i="10"/>
  <c r="Q8" i="10"/>
  <c r="Q7" i="10"/>
  <c r="Q6" i="10"/>
  <c r="Q5" i="10"/>
  <c r="Q4" i="10"/>
  <c r="Q9" i="9"/>
  <c r="Q8" i="9"/>
  <c r="Q7" i="9"/>
  <c r="Q6" i="9"/>
  <c r="Q5" i="9"/>
  <c r="Q4" i="9"/>
  <c r="Q11" i="6"/>
  <c r="Q10" i="6"/>
  <c r="Q8" i="6"/>
  <c r="Q7" i="6"/>
  <c r="Q6" i="6"/>
  <c r="Q5" i="6"/>
  <c r="Q9" i="5"/>
  <c r="N9" i="5"/>
  <c r="Q8" i="5"/>
  <c r="O8" i="5"/>
  <c r="N8" i="5"/>
  <c r="Q7" i="5"/>
  <c r="O7" i="5"/>
  <c r="N7" i="5"/>
  <c r="Q6" i="5"/>
  <c r="O6" i="5"/>
  <c r="N6" i="5"/>
  <c r="Q5" i="5"/>
  <c r="O5" i="5"/>
  <c r="Q4" i="5"/>
  <c r="O4" i="5"/>
  <c r="N4" i="5"/>
  <c r="Q9" i="2"/>
  <c r="Q7" i="2"/>
  <c r="Q6" i="2"/>
  <c r="Q5" i="2"/>
  <c r="Q4" i="2"/>
  <c r="P4" i="13" l="1"/>
  <c r="P9" i="9"/>
  <c r="P7" i="11"/>
  <c r="P6" i="14"/>
  <c r="P5" i="14"/>
  <c r="P6" i="13"/>
  <c r="P7" i="13"/>
  <c r="P9" i="13"/>
  <c r="P4" i="10"/>
  <c r="P6" i="10"/>
  <c r="P8" i="10"/>
  <c r="P9" i="10"/>
  <c r="P5" i="10"/>
  <c r="P7" i="10"/>
  <c r="P4" i="9"/>
  <c r="P6" i="9"/>
  <c r="P5" i="9"/>
  <c r="P7" i="9"/>
  <c r="P9" i="2"/>
  <c r="P7" i="14"/>
  <c r="P8" i="14"/>
  <c r="P4" i="14"/>
  <c r="P8" i="11"/>
  <c r="P6" i="11"/>
  <c r="P5" i="11"/>
  <c r="P4" i="11"/>
  <c r="P6" i="6"/>
  <c r="P11" i="6"/>
  <c r="P5" i="6"/>
  <c r="P9" i="5"/>
  <c r="P7" i="5"/>
  <c r="P5" i="5"/>
  <c r="P6" i="5"/>
  <c r="P4" i="5"/>
  <c r="P8" i="5"/>
  <c r="P5" i="2"/>
  <c r="P8" i="2"/>
  <c r="P4" i="2"/>
  <c r="P6" i="2"/>
</calcChain>
</file>

<file path=xl/sharedStrings.xml><?xml version="1.0" encoding="utf-8"?>
<sst xmlns="http://schemas.openxmlformats.org/spreadsheetml/2006/main" count="1025" uniqueCount="141">
  <si>
    <t>Table</t>
  </si>
  <si>
    <t>Team name</t>
  </si>
  <si>
    <t>Teams</t>
  </si>
  <si>
    <t>GP</t>
  </si>
  <si>
    <t>W</t>
  </si>
  <si>
    <t>D</t>
  </si>
  <si>
    <t>L</t>
  </si>
  <si>
    <t>PF</t>
  </si>
  <si>
    <t>PA</t>
  </si>
  <si>
    <t>PD</t>
  </si>
  <si>
    <t>PTS</t>
  </si>
  <si>
    <t>Rank Order</t>
  </si>
  <si>
    <t>Listowel Emmets</t>
  </si>
  <si>
    <t>Southern Gaels</t>
  </si>
  <si>
    <t>Date</t>
  </si>
  <si>
    <t>Home Team</t>
  </si>
  <si>
    <t>G</t>
  </si>
  <si>
    <t>P</t>
  </si>
  <si>
    <t>:</t>
  </si>
  <si>
    <t>Away Team</t>
  </si>
  <si>
    <t>R1</t>
  </si>
  <si>
    <t>R2</t>
  </si>
  <si>
    <t>R3</t>
  </si>
  <si>
    <t>R4</t>
  </si>
  <si>
    <t>R5</t>
  </si>
  <si>
    <t>Semi Finals</t>
  </si>
  <si>
    <t>Team</t>
  </si>
  <si>
    <t>1v4</t>
  </si>
  <si>
    <t>2v3</t>
  </si>
  <si>
    <t>Final</t>
  </si>
  <si>
    <t>Corca Dhuibhne</t>
  </si>
  <si>
    <t>Abbeydorney</t>
  </si>
  <si>
    <t>Austin Stacks</t>
  </si>
  <si>
    <t>Annascaul/Castlegregory</t>
  </si>
  <si>
    <t>Cromane</t>
  </si>
  <si>
    <t>Division 3</t>
  </si>
  <si>
    <t>Kilcummin</t>
  </si>
  <si>
    <t>Fossa</t>
  </si>
  <si>
    <t>Churchill</t>
  </si>
  <si>
    <t>Semi Final</t>
  </si>
  <si>
    <t>Division 4</t>
  </si>
  <si>
    <t>Moyvane</t>
  </si>
  <si>
    <t>Currow</t>
  </si>
  <si>
    <t>Firies</t>
  </si>
  <si>
    <t>Glenflesk</t>
  </si>
  <si>
    <t>Na Gaeil</t>
  </si>
  <si>
    <t>Beaufort</t>
  </si>
  <si>
    <t>Division 5</t>
  </si>
  <si>
    <t>Ballymac</t>
  </si>
  <si>
    <t>Rathmore</t>
  </si>
  <si>
    <t>Confirmed Venue</t>
  </si>
  <si>
    <t>Division 6</t>
  </si>
  <si>
    <t>Ballyduff</t>
  </si>
  <si>
    <t>Laune Rangers</t>
  </si>
  <si>
    <t>Beale</t>
  </si>
  <si>
    <t>Dr Crokes</t>
  </si>
  <si>
    <t>Spa</t>
  </si>
  <si>
    <t>Duagh</t>
  </si>
  <si>
    <t>Shannonside Tarbert</t>
  </si>
  <si>
    <t>St Pats</t>
  </si>
  <si>
    <t>Finuge/St Senans</t>
  </si>
  <si>
    <t>Kerins O Rahillys</t>
  </si>
  <si>
    <t>laune Rangers</t>
  </si>
  <si>
    <t>John Mitcheals</t>
  </si>
  <si>
    <t>Spa Killarney</t>
  </si>
  <si>
    <t xml:space="preserve">Spa </t>
  </si>
  <si>
    <t>Knock/Brosna</t>
  </si>
  <si>
    <t>Daingean</t>
  </si>
  <si>
    <t>ISG</t>
  </si>
  <si>
    <t>Abbeydorney B</t>
  </si>
  <si>
    <t>Southern Gaels B</t>
  </si>
  <si>
    <t>ISG B</t>
  </si>
  <si>
    <t>MKL B</t>
  </si>
  <si>
    <t>MKL</t>
  </si>
  <si>
    <t>Churchill B</t>
  </si>
  <si>
    <t>Kerins O Rahilly B</t>
  </si>
  <si>
    <t>Division 8</t>
  </si>
  <si>
    <t>Spa B</t>
  </si>
  <si>
    <t>Beale B</t>
  </si>
  <si>
    <t>Austin Stacks B</t>
  </si>
  <si>
    <t>Laune Rangers B</t>
  </si>
  <si>
    <t>ISG C</t>
  </si>
  <si>
    <t>Miltown/Castlemaine</t>
  </si>
  <si>
    <t>Desmonds</t>
  </si>
  <si>
    <t xml:space="preserve">Churchill </t>
  </si>
  <si>
    <t>Miltown/CastleMaine</t>
  </si>
  <si>
    <t>Group 1</t>
  </si>
  <si>
    <t>Group 2</t>
  </si>
  <si>
    <t>Shield Semi Finals</t>
  </si>
  <si>
    <t>Finals</t>
  </si>
  <si>
    <t>League Semi Finals</t>
  </si>
  <si>
    <t xml:space="preserve">ISG </t>
  </si>
  <si>
    <t>Rahtmore</t>
  </si>
  <si>
    <t>Legion</t>
  </si>
  <si>
    <t>Division 1 A</t>
  </si>
  <si>
    <t>MKL Gaels</t>
  </si>
  <si>
    <t>Castleisland Desmonds</t>
  </si>
  <si>
    <t>Bye</t>
  </si>
  <si>
    <t>21-Apl</t>
  </si>
  <si>
    <t>R6</t>
  </si>
  <si>
    <t>R7</t>
  </si>
  <si>
    <t>John Mitchels</t>
  </si>
  <si>
    <t>Division 1B</t>
  </si>
  <si>
    <t>Kerin O Rahillys</t>
  </si>
  <si>
    <t>winner 1A</t>
  </si>
  <si>
    <t>Semi finals Division 1</t>
  </si>
  <si>
    <t>Semi Finals Division 2</t>
  </si>
  <si>
    <t>Final's</t>
  </si>
  <si>
    <t>3rd 1A</t>
  </si>
  <si>
    <t>3rd 1B</t>
  </si>
  <si>
    <t>winner 1B</t>
  </si>
  <si>
    <t>16th Jun</t>
  </si>
  <si>
    <t>League Final</t>
  </si>
  <si>
    <t>Shield Final</t>
  </si>
  <si>
    <t>Div 2 Shield</t>
  </si>
  <si>
    <t>Div 1 Shield</t>
  </si>
  <si>
    <t>League</t>
  </si>
  <si>
    <t>Shield</t>
  </si>
  <si>
    <t>Division 7</t>
  </si>
  <si>
    <t>Listowel Emmets B</t>
  </si>
  <si>
    <t>Annascaul/Castlegregory B</t>
  </si>
  <si>
    <t>5v8</t>
  </si>
  <si>
    <t>6v7</t>
  </si>
  <si>
    <t>Annascaul/Castlegregory b</t>
  </si>
  <si>
    <t xml:space="preserve">MKL </t>
  </si>
  <si>
    <t>AustinStacks B</t>
  </si>
  <si>
    <t>p</t>
  </si>
  <si>
    <t>Tarbert</t>
  </si>
  <si>
    <t>Emmets B</t>
  </si>
  <si>
    <t>Kerins O Rahillys B</t>
  </si>
  <si>
    <t>16th June</t>
  </si>
  <si>
    <t>23th June</t>
  </si>
  <si>
    <t>legion</t>
  </si>
  <si>
    <t>Scartaglen</t>
  </si>
  <si>
    <t>gmail</t>
  </si>
  <si>
    <t>Shield Final's</t>
  </si>
  <si>
    <t>Div 2 Final</t>
  </si>
  <si>
    <t>Div 1 Final</t>
  </si>
  <si>
    <t>Emmets</t>
  </si>
  <si>
    <t>Abbeydorney 4-3 in Shootout</t>
  </si>
  <si>
    <t>fossa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</si>
</sst>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color rgb="FF000000"/>
      <name val="Arial"/>
      <scheme val="minor"/>
    </font>
    <font>
      <sz val="11"/>
      <color rgb="FF000000"/>
      <name val="Calibri"/>
    </font>
    <font>
      <sz val="12"/>
      <color rgb="FF000000"/>
      <name val="Calibri"/>
    </font>
    <font>
      <sz val="18"/>
      <color rgb="FF000000"/>
      <name val="Calibri"/>
    </font>
    <font>
      <b/>
      <sz val="18"/>
      <color rgb="FF000000"/>
      <name val="Calibri"/>
    </font>
    <font>
      <sz val="10"/>
      <name val="Arial"/>
    </font>
    <font>
      <b/>
      <sz val="12"/>
      <color rgb="FF000000"/>
      <name val="Calibri"/>
    </font>
    <font>
      <sz val="12"/>
      <color rgb="FF7F7F7F"/>
      <name val="Calibri"/>
    </font>
    <font>
      <sz val="12"/>
      <color rgb="FF38761D"/>
      <name val="Calibri"/>
    </font>
    <font>
      <b/>
      <sz val="12"/>
      <color rgb="FF000000"/>
      <name val="&quot;ȭocs-Calibri\&quot;&quot;"/>
    </font>
    <font>
      <sz val="10"/>
      <color theme="1"/>
      <name val="Arial"/>
      <scheme val="minor"/>
    </font>
    <font>
      <sz val="12"/>
      <color theme="1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  <scheme val="minor"/>
    </font>
    <font>
      <sz val="10"/>
      <color rgb="FFFF0000"/>
      <name val="Arial"/>
      <scheme val="minor"/>
    </font>
    <font>
      <sz val="10"/>
      <color rgb="FFFF0000"/>
      <name val="Arial"/>
      <family val="2"/>
      <scheme val="minor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3"/>
      <name val="Calibri"/>
      <family val="2"/>
    </font>
    <font>
      <b/>
      <sz val="12"/>
      <color theme="3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1C232"/>
        <bgColor rgb="FFF1C232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rgb="FFEFEFEF"/>
      </patternFill>
    </fill>
    <fill>
      <patternFill patternType="solid">
        <fgColor rgb="FFFFC00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6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0"/>
        <bgColor rgb="FFF2F2F2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/>
        <bgColor rgb="FFF1C232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0" xfId="0" applyFont="1"/>
    <xf numFmtId="0" fontId="2" fillId="0" borderId="1" xfId="0" applyFont="1" applyBorder="1"/>
    <xf numFmtId="0" fontId="6" fillId="2" borderId="1" xfId="0" applyFont="1" applyFill="1" applyBorder="1"/>
    <xf numFmtId="0" fontId="6" fillId="0" borderId="0" xfId="0" applyFont="1"/>
    <xf numFmtId="0" fontId="7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right"/>
    </xf>
    <xf numFmtId="0" fontId="2" fillId="3" borderId="6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6" borderId="0" xfId="0" applyFont="1" applyFill="1"/>
    <xf numFmtId="0" fontId="10" fillId="6" borderId="0" xfId="0" applyFont="1" applyFill="1"/>
    <xf numFmtId="0" fontId="3" fillId="7" borderId="1" xfId="0" applyFont="1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1" fillId="5" borderId="1" xfId="0" applyFont="1" applyFill="1" applyBorder="1"/>
    <xf numFmtId="0" fontId="2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2" fillId="3" borderId="12" xfId="0" applyFont="1" applyFill="1" applyBorder="1"/>
    <xf numFmtId="0" fontId="10" fillId="0" borderId="0" xfId="0" applyFont="1" applyAlignment="1">
      <alignment horizontal="right"/>
    </xf>
    <xf numFmtId="0" fontId="6" fillId="6" borderId="0" xfId="0" applyFont="1" applyFill="1" applyAlignment="1">
      <alignment horizontal="center"/>
    </xf>
    <xf numFmtId="0" fontId="1" fillId="9" borderId="7" xfId="0" applyFont="1" applyFill="1" applyBorder="1"/>
    <xf numFmtId="0" fontId="10" fillId="0" borderId="0" xfId="0" applyFont="1"/>
    <xf numFmtId="0" fontId="2" fillId="10" borderId="6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right"/>
    </xf>
    <xf numFmtId="0" fontId="9" fillId="0" borderId="13" xfId="0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2" fillId="4" borderId="6" xfId="0" applyFont="1" applyFill="1" applyBorder="1" applyAlignment="1">
      <alignment horizontal="right"/>
    </xf>
    <xf numFmtId="0" fontId="13" fillId="0" borderId="1" xfId="0" applyFont="1" applyBorder="1"/>
    <xf numFmtId="0" fontId="14" fillId="5" borderId="1" xfId="0" applyFont="1" applyFill="1" applyBorder="1" applyAlignment="1">
      <alignment horizontal="right"/>
    </xf>
    <xf numFmtId="0" fontId="12" fillId="8" borderId="1" xfId="0" applyFont="1" applyFill="1" applyBorder="1"/>
    <xf numFmtId="0" fontId="14" fillId="5" borderId="1" xfId="0" applyFont="1" applyFill="1" applyBorder="1"/>
    <xf numFmtId="0" fontId="12" fillId="8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0" fontId="15" fillId="2" borderId="5" xfId="0" applyFont="1" applyFill="1" applyBorder="1" applyAlignment="1">
      <alignment horizontal="right"/>
    </xf>
    <xf numFmtId="0" fontId="12" fillId="5" borderId="11" xfId="0" applyFont="1" applyFill="1" applyBorder="1" applyAlignment="1">
      <alignment horizontal="right"/>
    </xf>
    <xf numFmtId="0" fontId="12" fillId="5" borderId="11" xfId="0" applyFont="1" applyFill="1" applyBorder="1"/>
    <xf numFmtId="0" fontId="12" fillId="5" borderId="1" xfId="0" applyFont="1" applyFill="1" applyBorder="1"/>
    <xf numFmtId="0" fontId="13" fillId="5" borderId="1" xfId="0" applyFont="1" applyFill="1" applyBorder="1"/>
    <xf numFmtId="0" fontId="12" fillId="4" borderId="7" xfId="0" applyFont="1" applyFill="1" applyBorder="1" applyAlignment="1">
      <alignment horizontal="left"/>
    </xf>
    <xf numFmtId="0" fontId="16" fillId="0" borderId="1" xfId="0" applyFont="1" applyBorder="1"/>
    <xf numFmtId="0" fontId="13" fillId="9" borderId="1" xfId="0" applyFont="1" applyFill="1" applyBorder="1"/>
    <xf numFmtId="0" fontId="12" fillId="9" borderId="1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right"/>
    </xf>
    <xf numFmtId="0" fontId="12" fillId="10" borderId="6" xfId="0" applyFont="1" applyFill="1" applyBorder="1" applyAlignment="1">
      <alignment horizontal="right"/>
    </xf>
    <xf numFmtId="0" fontId="12" fillId="3" borderId="1" xfId="0" applyFont="1" applyFill="1" applyBorder="1"/>
    <xf numFmtId="0" fontId="13" fillId="9" borderId="7" xfId="0" applyFont="1" applyFill="1" applyBorder="1"/>
    <xf numFmtId="0" fontId="12" fillId="9" borderId="7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right"/>
    </xf>
    <xf numFmtId="0" fontId="12" fillId="3" borderId="6" xfId="0" applyFont="1" applyFill="1" applyBorder="1"/>
    <xf numFmtId="0" fontId="12" fillId="10" borderId="6" xfId="0" applyFont="1" applyFill="1" applyBorder="1"/>
    <xf numFmtId="0" fontId="12" fillId="3" borderId="1" xfId="0" applyFont="1" applyFill="1" applyBorder="1" applyAlignment="1">
      <alignment horizontal="right"/>
    </xf>
    <xf numFmtId="0" fontId="12" fillId="9" borderId="1" xfId="0" applyFont="1" applyFill="1" applyBorder="1" applyAlignment="1">
      <alignment horizontal="right"/>
    </xf>
    <xf numFmtId="0" fontId="12" fillId="4" borderId="1" xfId="0" applyFont="1" applyFill="1" applyBorder="1" applyAlignment="1">
      <alignment horizontal="right"/>
    </xf>
    <xf numFmtId="0" fontId="13" fillId="9" borderId="8" xfId="0" applyFont="1" applyFill="1" applyBorder="1"/>
    <xf numFmtId="0" fontId="13" fillId="5" borderId="7" xfId="0" applyFont="1" applyFill="1" applyBorder="1"/>
    <xf numFmtId="0" fontId="12" fillId="4" borderId="1" xfId="0" applyFont="1" applyFill="1" applyBorder="1" applyAlignment="1">
      <alignment horizontal="left"/>
    </xf>
    <xf numFmtId="0" fontId="12" fillId="4" borderId="6" xfId="0" applyFont="1" applyFill="1" applyBorder="1" applyAlignment="1">
      <alignment horizontal="left"/>
    </xf>
    <xf numFmtId="0" fontId="12" fillId="0" borderId="0" xfId="0" applyFont="1"/>
    <xf numFmtId="0" fontId="2" fillId="3" borderId="0" xfId="0" applyFont="1" applyFill="1" applyAlignment="1">
      <alignment horizontal="center"/>
    </xf>
    <xf numFmtId="0" fontId="13" fillId="5" borderId="8" xfId="0" applyFont="1" applyFill="1" applyBorder="1"/>
    <xf numFmtId="0" fontId="13" fillId="5" borderId="14" xfId="0" applyFont="1" applyFill="1" applyBorder="1"/>
    <xf numFmtId="0" fontId="2" fillId="0" borderId="15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17" fillId="11" borderId="7" xfId="0" applyFont="1" applyFill="1" applyBorder="1"/>
    <xf numFmtId="0" fontId="2" fillId="0" borderId="14" xfId="0" applyFont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12" borderId="7" xfId="0" applyFont="1" applyFill="1" applyBorder="1" applyAlignment="1">
      <alignment horizontal="center"/>
    </xf>
    <xf numFmtId="0" fontId="15" fillId="12" borderId="6" xfId="0" applyFont="1" applyFill="1" applyBorder="1" applyAlignment="1">
      <alignment horizontal="center"/>
    </xf>
    <xf numFmtId="0" fontId="12" fillId="3" borderId="0" xfId="0" applyFont="1" applyFill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6" fillId="2" borderId="7" xfId="0" applyFont="1" applyFill="1" applyBorder="1"/>
    <xf numFmtId="0" fontId="6" fillId="2" borderId="7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5" fillId="3" borderId="0" xfId="0" applyFont="1" applyFill="1" applyAlignment="1">
      <alignment horizontal="center"/>
    </xf>
    <xf numFmtId="0" fontId="0" fillId="13" borderId="0" xfId="0" applyFill="1"/>
    <xf numFmtId="0" fontId="2" fillId="14" borderId="1" xfId="0" applyFont="1" applyFill="1" applyBorder="1" applyAlignment="1">
      <alignment horizontal="right"/>
    </xf>
    <xf numFmtId="0" fontId="2" fillId="14" borderId="1" xfId="0" applyFont="1" applyFill="1" applyBorder="1"/>
    <xf numFmtId="0" fontId="15" fillId="14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left"/>
    </xf>
    <xf numFmtId="16" fontId="6" fillId="4" borderId="8" xfId="0" applyNumberFormat="1" applyFont="1" applyFill="1" applyBorder="1" applyAlignment="1">
      <alignment horizontal="center"/>
    </xf>
    <xf numFmtId="16" fontId="6" fillId="5" borderId="8" xfId="0" applyNumberFormat="1" applyFont="1" applyFill="1" applyBorder="1" applyAlignment="1">
      <alignment horizontal="center"/>
    </xf>
    <xf numFmtId="16" fontId="6" fillId="2" borderId="7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16" fontId="15" fillId="4" borderId="8" xfId="0" applyNumberFormat="1" applyFont="1" applyFill="1" applyBorder="1" applyAlignment="1">
      <alignment horizontal="center"/>
    </xf>
    <xf numFmtId="16" fontId="6" fillId="4" borderId="1" xfId="0" applyNumberFormat="1" applyFont="1" applyFill="1" applyBorder="1" applyAlignment="1">
      <alignment horizontal="center"/>
    </xf>
    <xf numFmtId="16" fontId="6" fillId="3" borderId="8" xfId="0" applyNumberFormat="1" applyFont="1" applyFill="1" applyBorder="1" applyAlignment="1">
      <alignment horizontal="center"/>
    </xf>
    <xf numFmtId="16" fontId="6" fillId="10" borderId="8" xfId="0" applyNumberFormat="1" applyFont="1" applyFill="1" applyBorder="1" applyAlignment="1">
      <alignment horizontal="center"/>
    </xf>
    <xf numFmtId="16" fontId="12" fillId="14" borderId="1" xfId="0" applyNumberFormat="1" applyFont="1" applyFill="1" applyBorder="1" applyAlignment="1">
      <alignment horizontal="left"/>
    </xf>
    <xf numFmtId="16" fontId="2" fillId="3" borderId="7" xfId="0" applyNumberFormat="1" applyFont="1" applyFill="1" applyBorder="1" applyAlignment="1">
      <alignment horizontal="center"/>
    </xf>
    <xf numFmtId="0" fontId="2" fillId="5" borderId="11" xfId="0" applyFont="1" applyFill="1" applyBorder="1"/>
    <xf numFmtId="16" fontId="15" fillId="4" borderId="14" xfId="0" applyNumberFormat="1" applyFont="1" applyFill="1" applyBorder="1" applyAlignment="1">
      <alignment horizontal="center"/>
    </xf>
    <xf numFmtId="0" fontId="12" fillId="5" borderId="14" xfId="0" applyFont="1" applyFill="1" applyBorder="1" applyAlignment="1">
      <alignment horizontal="right"/>
    </xf>
    <xf numFmtId="0" fontId="2" fillId="5" borderId="14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12" fillId="5" borderId="14" xfId="0" applyFont="1" applyFill="1" applyBorder="1"/>
    <xf numFmtId="0" fontId="2" fillId="4" borderId="1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/>
    <xf numFmtId="0" fontId="1" fillId="9" borderId="14" xfId="0" applyFont="1" applyFill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15" borderId="14" xfId="0" applyFont="1" applyFill="1" applyBorder="1"/>
    <xf numFmtId="0" fontId="2" fillId="15" borderId="14" xfId="0" applyFont="1" applyFill="1" applyBorder="1" applyAlignment="1">
      <alignment horizontal="left"/>
    </xf>
    <xf numFmtId="0" fontId="2" fillId="15" borderId="14" xfId="0" applyFont="1" applyFill="1" applyBorder="1" applyAlignment="1">
      <alignment horizontal="center"/>
    </xf>
    <xf numFmtId="0" fontId="15" fillId="15" borderId="14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16" fontId="15" fillId="3" borderId="8" xfId="0" applyNumberFormat="1" applyFont="1" applyFill="1" applyBorder="1" applyAlignment="1">
      <alignment horizontal="center"/>
    </xf>
    <xf numFmtId="0" fontId="15" fillId="16" borderId="8" xfId="0" applyFont="1" applyFill="1" applyBorder="1" applyAlignment="1">
      <alignment horizontal="center"/>
    </xf>
    <xf numFmtId="0" fontId="12" fillId="16" borderId="6" xfId="0" applyFont="1" applyFill="1" applyBorder="1" applyAlignment="1">
      <alignment horizontal="right"/>
    </xf>
    <xf numFmtId="0" fontId="2" fillId="16" borderId="6" xfId="0" applyFont="1" applyFill="1" applyBorder="1" applyAlignment="1">
      <alignment horizontal="center"/>
    </xf>
    <xf numFmtId="0" fontId="6" fillId="16" borderId="6" xfId="0" applyFont="1" applyFill="1" applyBorder="1" applyAlignment="1">
      <alignment horizontal="center"/>
    </xf>
    <xf numFmtId="0" fontId="12" fillId="16" borderId="6" xfId="0" applyFont="1" applyFill="1" applyBorder="1"/>
    <xf numFmtId="16" fontId="6" fillId="16" borderId="8" xfId="0" applyNumberFormat="1" applyFont="1" applyFill="1" applyBorder="1" applyAlignment="1">
      <alignment horizontal="center"/>
    </xf>
    <xf numFmtId="0" fontId="2" fillId="16" borderId="7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9" borderId="7" xfId="0" applyFont="1" applyFill="1" applyBorder="1" applyAlignment="1">
      <alignment horizontal="right"/>
    </xf>
    <xf numFmtId="0" fontId="22" fillId="3" borderId="7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left"/>
    </xf>
    <xf numFmtId="0" fontId="22" fillId="9" borderId="7" xfId="0" applyFont="1" applyFill="1" applyBorder="1" applyAlignment="1">
      <alignment horizontal="left"/>
    </xf>
    <xf numFmtId="0" fontId="24" fillId="5" borderId="1" xfId="0" applyFont="1" applyFill="1" applyBorder="1" applyAlignment="1">
      <alignment horizontal="right"/>
    </xf>
    <xf numFmtId="0" fontId="24" fillId="5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24" fillId="5" borderId="1" xfId="0" applyFont="1" applyFill="1" applyBorder="1"/>
    <xf numFmtId="0" fontId="22" fillId="9" borderId="1" xfId="0" applyFont="1" applyFill="1" applyBorder="1" applyAlignment="1">
      <alignment horizontal="right"/>
    </xf>
    <xf numFmtId="0" fontId="22" fillId="3" borderId="6" xfId="0" applyFont="1" applyFill="1" applyBorder="1" applyAlignment="1">
      <alignment horizontal="right"/>
    </xf>
    <xf numFmtId="0" fontId="21" fillId="10" borderId="8" xfId="0" applyFont="1" applyFill="1" applyBorder="1" applyAlignment="1">
      <alignment horizontal="center"/>
    </xf>
    <xf numFmtId="0" fontId="2" fillId="13" borderId="0" xfId="0" applyFont="1" applyFill="1"/>
    <xf numFmtId="0" fontId="12" fillId="17" borderId="7" xfId="0" applyFont="1" applyFill="1" applyBorder="1" applyAlignment="1">
      <alignment horizontal="right"/>
    </xf>
    <xf numFmtId="0" fontId="2" fillId="17" borderId="7" xfId="0" applyFont="1" applyFill="1" applyBorder="1" applyAlignment="1">
      <alignment horizontal="center"/>
    </xf>
    <xf numFmtId="0" fontId="2" fillId="17" borderId="6" xfId="0" applyFont="1" applyFill="1" applyBorder="1" applyAlignment="1">
      <alignment horizontal="center"/>
    </xf>
    <xf numFmtId="0" fontId="6" fillId="17" borderId="6" xfId="0" applyFont="1" applyFill="1" applyBorder="1" applyAlignment="1">
      <alignment horizontal="center"/>
    </xf>
    <xf numFmtId="0" fontId="12" fillId="17" borderId="6" xfId="0" applyFont="1" applyFill="1" applyBorder="1" applyAlignment="1">
      <alignment horizontal="left"/>
    </xf>
    <xf numFmtId="0" fontId="14" fillId="17" borderId="7" xfId="0" applyFont="1" applyFill="1" applyBorder="1" applyAlignment="1">
      <alignment horizontal="right"/>
    </xf>
    <xf numFmtId="0" fontId="14" fillId="17" borderId="7" xfId="0" applyFont="1" applyFill="1" applyBorder="1" applyAlignment="1">
      <alignment horizontal="center"/>
    </xf>
    <xf numFmtId="0" fontId="14" fillId="17" borderId="6" xfId="0" applyFont="1" applyFill="1" applyBorder="1" applyAlignment="1">
      <alignment horizontal="center"/>
    </xf>
    <xf numFmtId="0" fontId="26" fillId="17" borderId="6" xfId="0" applyFont="1" applyFill="1" applyBorder="1" applyAlignment="1">
      <alignment horizontal="center"/>
    </xf>
    <xf numFmtId="0" fontId="14" fillId="17" borderId="7" xfId="0" applyFont="1" applyFill="1" applyBorder="1" applyAlignment="1">
      <alignment horizontal="left"/>
    </xf>
    <xf numFmtId="0" fontId="26" fillId="5" borderId="8" xfId="0" applyFont="1" applyFill="1" applyBorder="1" applyAlignment="1">
      <alignment horizontal="center"/>
    </xf>
    <xf numFmtId="16" fontId="26" fillId="5" borderId="8" xfId="0" applyNumberFormat="1" applyFont="1" applyFill="1" applyBorder="1" applyAlignment="1">
      <alignment horizontal="center"/>
    </xf>
    <xf numFmtId="0" fontId="14" fillId="4" borderId="7" xfId="0" applyFont="1" applyFill="1" applyBorder="1" applyAlignment="1">
      <alignment horizontal="right"/>
    </xf>
    <xf numFmtId="0" fontId="14" fillId="4" borderId="7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left"/>
    </xf>
    <xf numFmtId="0" fontId="22" fillId="4" borderId="6" xfId="0" applyFont="1" applyFill="1" applyBorder="1" applyAlignment="1">
      <alignment horizontal="right"/>
    </xf>
    <xf numFmtId="0" fontId="22" fillId="4" borderId="6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left"/>
    </xf>
    <xf numFmtId="0" fontId="14" fillId="8" borderId="1" xfId="0" applyFont="1" applyFill="1" applyBorder="1" applyAlignment="1">
      <alignment horizontal="right"/>
    </xf>
    <xf numFmtId="0" fontId="14" fillId="8" borderId="1" xfId="0" applyFont="1" applyFill="1" applyBorder="1" applyAlignment="1">
      <alignment horizontal="center"/>
    </xf>
    <xf numFmtId="0" fontId="26" fillId="8" borderId="1" xfId="0" applyFont="1" applyFill="1" applyBorder="1" applyAlignment="1">
      <alignment horizontal="center"/>
    </xf>
    <xf numFmtId="0" fontId="14" fillId="8" borderId="1" xfId="0" applyFont="1" applyFill="1" applyBorder="1"/>
    <xf numFmtId="0" fontId="14" fillId="4" borderId="6" xfId="0" applyFont="1" applyFill="1" applyBorder="1" applyAlignment="1">
      <alignment horizontal="right"/>
    </xf>
    <xf numFmtId="0" fontId="2" fillId="18" borderId="7" xfId="0" applyFont="1" applyFill="1" applyBorder="1" applyAlignment="1">
      <alignment horizontal="center"/>
    </xf>
    <xf numFmtId="0" fontId="12" fillId="19" borderId="6" xfId="0" applyFont="1" applyFill="1" applyBorder="1" applyAlignment="1">
      <alignment horizontal="right"/>
    </xf>
    <xf numFmtId="0" fontId="2" fillId="19" borderId="6" xfId="0" applyFont="1" applyFill="1" applyBorder="1" applyAlignment="1">
      <alignment horizontal="center"/>
    </xf>
    <xf numFmtId="0" fontId="6" fillId="19" borderId="6" xfId="0" applyFont="1" applyFill="1" applyBorder="1" applyAlignment="1">
      <alignment horizontal="center"/>
    </xf>
    <xf numFmtId="0" fontId="12" fillId="19" borderId="6" xfId="0" applyFont="1" applyFill="1" applyBorder="1"/>
    <xf numFmtId="16" fontId="23" fillId="10" borderId="8" xfId="0" applyNumberFormat="1" applyFont="1" applyFill="1" applyBorder="1" applyAlignment="1">
      <alignment horizontal="center"/>
    </xf>
    <xf numFmtId="0" fontId="14" fillId="5" borderId="9" xfId="0" applyFont="1" applyFill="1" applyBorder="1"/>
    <xf numFmtId="0" fontId="12" fillId="8" borderId="9" xfId="0" applyFont="1" applyFill="1" applyBorder="1"/>
    <xf numFmtId="0" fontId="12" fillId="5" borderId="2" xfId="0" applyFont="1" applyFill="1" applyBorder="1"/>
    <xf numFmtId="0" fontId="6" fillId="2" borderId="9" xfId="0" applyFont="1" applyFill="1" applyBorder="1" applyAlignment="1">
      <alignment horizontal="center"/>
    </xf>
    <xf numFmtId="0" fontId="2" fillId="3" borderId="9" xfId="0" applyFont="1" applyFill="1" applyBorder="1"/>
    <xf numFmtId="0" fontId="6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4" xfId="0" applyFont="1" applyFill="1" applyBorder="1"/>
    <xf numFmtId="0" fontId="13" fillId="0" borderId="14" xfId="0" applyFont="1" applyBorder="1"/>
    <xf numFmtId="0" fontId="6" fillId="4" borderId="14" xfId="0" applyFont="1" applyFill="1" applyBorder="1" applyAlignment="1">
      <alignment horizontal="center"/>
    </xf>
    <xf numFmtId="0" fontId="6" fillId="20" borderId="1" xfId="0" applyFont="1" applyFill="1" applyBorder="1" applyAlignment="1">
      <alignment horizontal="right"/>
    </xf>
    <xf numFmtId="16" fontId="6" fillId="2" borderId="8" xfId="0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6" xfId="0" applyFont="1" applyFill="1" applyBorder="1"/>
    <xf numFmtId="0" fontId="6" fillId="2" borderId="0" xfId="0" applyFont="1" applyFill="1" applyAlignment="1">
      <alignment horizontal="center"/>
    </xf>
    <xf numFmtId="0" fontId="2" fillId="3" borderId="14" xfId="0" applyFont="1" applyFill="1" applyBorder="1" applyAlignment="1">
      <alignment horizontal="right"/>
    </xf>
    <xf numFmtId="0" fontId="2" fillId="3" borderId="14" xfId="0" applyFont="1" applyFill="1" applyBorder="1"/>
    <xf numFmtId="16" fontId="6" fillId="4" borderId="17" xfId="0" applyNumberFormat="1" applyFont="1" applyFill="1" applyBorder="1" applyAlignment="1">
      <alignment horizontal="center"/>
    </xf>
    <xf numFmtId="0" fontId="12" fillId="5" borderId="18" xfId="0" applyFont="1" applyFill="1" applyBorder="1" applyAlignment="1">
      <alignment horizontal="right"/>
    </xf>
    <xf numFmtId="0" fontId="2" fillId="5" borderId="18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12" fillId="5" borderId="21" xfId="0" applyFont="1" applyFill="1" applyBorder="1"/>
    <xf numFmtId="0" fontId="12" fillId="5" borderId="22" xfId="0" applyFont="1" applyFill="1" applyBorder="1"/>
    <xf numFmtId="0" fontId="2" fillId="3" borderId="23" xfId="0" applyFont="1" applyFill="1" applyBorder="1"/>
    <xf numFmtId="0" fontId="2" fillId="4" borderId="5" xfId="0" applyFont="1" applyFill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13" fillId="0" borderId="25" xfId="0" applyFont="1" applyBorder="1"/>
    <xf numFmtId="0" fontId="2" fillId="0" borderId="26" xfId="0" applyFont="1" applyBorder="1" applyAlignment="1">
      <alignment horizontal="left"/>
    </xf>
    <xf numFmtId="0" fontId="0" fillId="0" borderId="26" xfId="0" applyBorder="1"/>
    <xf numFmtId="0" fontId="9" fillId="0" borderId="26" xfId="0" applyFont="1" applyBorder="1" applyAlignment="1">
      <alignment horizontal="center"/>
    </xf>
    <xf numFmtId="0" fontId="27" fillId="0" borderId="14" xfId="0" applyFont="1" applyBorder="1"/>
    <xf numFmtId="0" fontId="27" fillId="0" borderId="1" xfId="0" applyFont="1" applyBorder="1"/>
    <xf numFmtId="0" fontId="27" fillId="9" borderId="1" xfId="0" applyFont="1" applyFill="1" applyBorder="1"/>
    <xf numFmtId="0" fontId="27" fillId="5" borderId="7" xfId="0" applyFont="1" applyFill="1" applyBorder="1"/>
    <xf numFmtId="0" fontId="6" fillId="2" borderId="12" xfId="0" applyFont="1" applyFill="1" applyBorder="1"/>
    <xf numFmtId="0" fontId="6" fillId="2" borderId="27" xfId="0" applyFont="1" applyFill="1" applyBorder="1" applyAlignment="1">
      <alignment horizontal="center"/>
    </xf>
    <xf numFmtId="0" fontId="2" fillId="3" borderId="28" xfId="0" applyFont="1" applyFill="1" applyBorder="1"/>
    <xf numFmtId="0" fontId="2" fillId="3" borderId="29" xfId="0" applyFont="1" applyFill="1" applyBorder="1"/>
    <xf numFmtId="0" fontId="23" fillId="2" borderId="14" xfId="0" applyFont="1" applyFill="1" applyBorder="1" applyAlignment="1">
      <alignment horizontal="left"/>
    </xf>
    <xf numFmtId="0" fontId="14" fillId="5" borderId="14" xfId="0" applyFont="1" applyFill="1" applyBorder="1"/>
    <xf numFmtId="0" fontId="22" fillId="5" borderId="14" xfId="0" applyFont="1" applyFill="1" applyBorder="1"/>
    <xf numFmtId="0" fontId="12" fillId="8" borderId="14" xfId="0" applyFont="1" applyFill="1" applyBorder="1"/>
    <xf numFmtId="0" fontId="23" fillId="2" borderId="14" xfId="0" applyFont="1" applyFill="1" applyBorder="1" applyAlignment="1">
      <alignment horizontal="right"/>
    </xf>
    <xf numFmtId="0" fontId="23" fillId="2" borderId="14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right"/>
    </xf>
    <xf numFmtId="0" fontId="14" fillId="5" borderId="14" xfId="0" applyFont="1" applyFill="1" applyBorder="1" applyAlignment="1">
      <alignment horizontal="center"/>
    </xf>
    <xf numFmtId="0" fontId="26" fillId="5" borderId="14" xfId="0" applyFont="1" applyFill="1" applyBorder="1" applyAlignment="1">
      <alignment horizontal="center"/>
    </xf>
    <xf numFmtId="16" fontId="6" fillId="4" borderId="14" xfId="0" applyNumberFormat="1" applyFont="1" applyFill="1" applyBorder="1" applyAlignment="1">
      <alignment horizontal="center"/>
    </xf>
    <xf numFmtId="0" fontId="22" fillId="5" borderId="14" xfId="0" applyFont="1" applyFill="1" applyBorder="1" applyAlignment="1">
      <alignment horizontal="right"/>
    </xf>
    <xf numFmtId="0" fontId="22" fillId="5" borderId="14" xfId="0" applyFont="1" applyFill="1" applyBorder="1" applyAlignment="1">
      <alignment horizontal="center"/>
    </xf>
    <xf numFmtId="0" fontId="23" fillId="5" borderId="14" xfId="0" applyFont="1" applyFill="1" applyBorder="1" applyAlignment="1">
      <alignment horizontal="center"/>
    </xf>
    <xf numFmtId="0" fontId="12" fillId="8" borderId="14" xfId="0" applyFont="1" applyFill="1" applyBorder="1" applyAlignment="1">
      <alignment horizontal="right"/>
    </xf>
    <xf numFmtId="0" fontId="2" fillId="8" borderId="14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16" fontId="6" fillId="5" borderId="14" xfId="0" applyNumberFormat="1" applyFont="1" applyFill="1" applyBorder="1" applyAlignment="1">
      <alignment horizontal="center"/>
    </xf>
    <xf numFmtId="0" fontId="6" fillId="2" borderId="9" xfId="0" applyFont="1" applyFill="1" applyBorder="1"/>
    <xf numFmtId="0" fontId="2" fillId="3" borderId="25" xfId="0" applyFont="1" applyFill="1" applyBorder="1"/>
    <xf numFmtId="0" fontId="2" fillId="3" borderId="30" xfId="0" applyFont="1" applyFill="1" applyBorder="1"/>
    <xf numFmtId="0" fontId="9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3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/>
    <xf numFmtId="0" fontId="4" fillId="0" borderId="9" xfId="0" applyFont="1" applyBorder="1" applyAlignment="1">
      <alignment horizontal="center"/>
    </xf>
    <xf numFmtId="0" fontId="5" fillId="0" borderId="5" xfId="0" applyFont="1" applyBorder="1"/>
    <xf numFmtId="0" fontId="9" fillId="0" borderId="13" xfId="0" applyFont="1" applyBorder="1" applyAlignment="1">
      <alignment horizontal="center"/>
    </xf>
    <xf numFmtId="0" fontId="5" fillId="0" borderId="12" xfId="0" applyFont="1" applyBorder="1"/>
    <xf numFmtId="0" fontId="4" fillId="0" borderId="2" xfId="0" applyFont="1" applyBorder="1" applyAlignment="1">
      <alignment horizont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14F83-0E1C-4399-AC4E-BB483963A528}">
  <sheetPr>
    <outlinePr summaryBelow="0" summaryRight="0"/>
  </sheetPr>
  <dimension ref="A1:R43"/>
  <sheetViews>
    <sheetView topLeftCell="A17" zoomScale="69" zoomScaleNormal="80" workbookViewId="0">
      <selection activeCell="G44" sqref="G44"/>
    </sheetView>
  </sheetViews>
  <sheetFormatPr defaultColWidth="12.6640625" defaultRowHeight="15.75" customHeight="1"/>
  <cols>
    <col min="2" max="2" width="24.6640625" customWidth="1"/>
    <col min="8" max="9" width="21.109375" customWidth="1"/>
    <col min="10" max="10" width="4.88671875" customWidth="1"/>
    <col min="11" max="11" width="2.88671875" customWidth="1"/>
    <col min="12" max="12" width="2.21875" customWidth="1"/>
    <col min="13" max="13" width="5.109375" customWidth="1"/>
    <col min="14" max="14" width="3" customWidth="1"/>
    <col min="15" max="15" width="4.88671875" customWidth="1"/>
    <col min="16" max="16" width="7.33203125" customWidth="1"/>
    <col min="17" max="17" width="4" customWidth="1"/>
  </cols>
  <sheetData>
    <row r="1" spans="1:18" ht="15.75" customHeight="1">
      <c r="A1" s="1"/>
      <c r="B1" s="1"/>
      <c r="C1" s="2"/>
      <c r="D1" s="2"/>
      <c r="E1" s="2"/>
      <c r="F1" s="2"/>
      <c r="G1" s="2"/>
      <c r="H1" s="2"/>
      <c r="I1" s="3"/>
      <c r="J1" s="4"/>
      <c r="K1" s="2"/>
      <c r="L1" s="2"/>
      <c r="M1" s="2"/>
      <c r="N1" s="2"/>
      <c r="O1" s="2"/>
      <c r="P1" s="2"/>
      <c r="Q1" s="2"/>
      <c r="R1" s="2"/>
    </row>
    <row r="2" spans="1:18" ht="15.75" customHeight="1">
      <c r="A2" s="42"/>
      <c r="B2" s="86" t="s">
        <v>94</v>
      </c>
      <c r="C2" s="7"/>
      <c r="D2" s="7"/>
      <c r="E2" s="7"/>
      <c r="F2" s="7"/>
      <c r="G2" s="7"/>
      <c r="H2" s="7"/>
      <c r="I2" s="280" t="s">
        <v>0</v>
      </c>
      <c r="J2" s="281"/>
      <c r="K2" s="281"/>
      <c r="L2" s="281"/>
      <c r="M2" s="281"/>
      <c r="N2" s="281"/>
      <c r="O2" s="281"/>
      <c r="P2" s="281"/>
      <c r="Q2" s="281"/>
      <c r="R2" s="281"/>
    </row>
    <row r="3" spans="1:18" ht="15.75" customHeight="1">
      <c r="A3" s="43"/>
      <c r="B3" s="9" t="s">
        <v>1</v>
      </c>
      <c r="C3" s="10"/>
      <c r="D3" s="10"/>
      <c r="E3" s="10"/>
      <c r="F3" s="10"/>
      <c r="G3" s="10"/>
      <c r="H3" s="11"/>
      <c r="I3" s="218" t="s">
        <v>2</v>
      </c>
      <c r="J3" s="219" t="s">
        <v>3</v>
      </c>
      <c r="K3" s="220" t="s">
        <v>4</v>
      </c>
      <c r="L3" s="220" t="s">
        <v>5</v>
      </c>
      <c r="M3" s="220" t="s">
        <v>6</v>
      </c>
      <c r="N3" s="220" t="s">
        <v>7</v>
      </c>
      <c r="O3" s="220" t="s">
        <v>8</v>
      </c>
      <c r="P3" s="220" t="s">
        <v>9</v>
      </c>
      <c r="Q3" s="220" t="s">
        <v>10</v>
      </c>
      <c r="R3" s="219" t="s">
        <v>11</v>
      </c>
    </row>
    <row r="4" spans="1:18" ht="15.75" customHeight="1">
      <c r="A4" s="44">
        <v>1</v>
      </c>
      <c r="B4" s="74" t="s">
        <v>31</v>
      </c>
      <c r="C4" s="40"/>
      <c r="D4" s="2"/>
      <c r="E4" s="2"/>
      <c r="F4" s="2"/>
      <c r="G4" s="2"/>
      <c r="H4" s="2"/>
      <c r="I4" s="221" t="s">
        <v>31</v>
      </c>
      <c r="J4" s="146">
        <v>4</v>
      </c>
      <c r="K4" s="146">
        <v>4</v>
      </c>
      <c r="L4" s="146">
        <v>0</v>
      </c>
      <c r="M4" s="146">
        <v>0</v>
      </c>
      <c r="N4" s="146">
        <v>83</v>
      </c>
      <c r="O4" s="146">
        <v>67</v>
      </c>
      <c r="P4" s="146">
        <f t="shared" ref="P4:P8" si="0">N4-O4</f>
        <v>16</v>
      </c>
      <c r="Q4" s="146">
        <v>12</v>
      </c>
      <c r="R4" s="222">
        <v>1</v>
      </c>
    </row>
    <row r="5" spans="1:18" ht="15.75" customHeight="1">
      <c r="A5" s="44">
        <v>2</v>
      </c>
      <c r="B5" s="74" t="s">
        <v>96</v>
      </c>
      <c r="C5" s="40"/>
      <c r="D5" s="2"/>
      <c r="E5" s="2"/>
      <c r="F5" s="2"/>
      <c r="G5" s="2"/>
      <c r="H5" s="2"/>
      <c r="I5" s="221" t="s">
        <v>83</v>
      </c>
      <c r="J5" s="146">
        <v>4</v>
      </c>
      <c r="K5" s="146">
        <v>2</v>
      </c>
      <c r="L5" s="146">
        <v>1</v>
      </c>
      <c r="M5" s="146">
        <v>1</v>
      </c>
      <c r="N5" s="146">
        <f>((C13*3)+D13)+((F16*3)+G16)+((C19*3)+D19)+((F22*3)+G22)+((C25*3)+D25)</f>
        <v>74</v>
      </c>
      <c r="O5" s="146">
        <f>((F13*3)+G13)+((C16*3)+D16)+((F19*3)+G19)+((C22*3)+D22)+((F25*3)+G25)</f>
        <v>74</v>
      </c>
      <c r="P5" s="146">
        <f t="shared" si="0"/>
        <v>0</v>
      </c>
      <c r="Q5" s="146">
        <v>7</v>
      </c>
      <c r="R5" s="222">
        <v>3</v>
      </c>
    </row>
    <row r="6" spans="1:18" ht="15.75" customHeight="1">
      <c r="A6" s="44">
        <v>3</v>
      </c>
      <c r="B6" s="74" t="s">
        <v>13</v>
      </c>
      <c r="C6" s="40"/>
      <c r="D6" s="2"/>
      <c r="E6" s="2"/>
      <c r="F6" s="2"/>
      <c r="G6" s="2"/>
      <c r="H6" s="2"/>
      <c r="I6" s="249" t="s">
        <v>134</v>
      </c>
      <c r="J6" s="146">
        <v>4</v>
      </c>
      <c r="K6" s="146">
        <v>1</v>
      </c>
      <c r="L6" s="146">
        <v>0</v>
      </c>
      <c r="M6" s="146">
        <v>3</v>
      </c>
      <c r="N6" s="146">
        <f>((F15*3)+G15)+((C17*3)+D17)+((F19*3)+G19)+((F23*3)+G23)+((C27*3)+D27)</f>
        <v>56</v>
      </c>
      <c r="O6" s="146">
        <f>((C15*3)+D15)+((F17*3)+G17)+((C19*3)+D19)+((C23*3)+D23)+((F27*3)+G27)</f>
        <v>77</v>
      </c>
      <c r="P6" s="146">
        <f t="shared" si="0"/>
        <v>-21</v>
      </c>
      <c r="Q6" s="146">
        <f t="shared" ref="Q6:Q7" si="1">(K6*3)+(L6*1)</f>
        <v>3</v>
      </c>
      <c r="R6" s="222">
        <v>4</v>
      </c>
    </row>
    <row r="7" spans="1:18" ht="15.75" customHeight="1">
      <c r="A7" s="44">
        <v>4</v>
      </c>
      <c r="B7" s="74" t="s">
        <v>38</v>
      </c>
      <c r="C7" s="40"/>
      <c r="D7" s="2"/>
      <c r="E7" s="2"/>
      <c r="F7" s="2"/>
      <c r="G7" s="2"/>
      <c r="H7" s="2"/>
      <c r="I7" s="221" t="s">
        <v>38</v>
      </c>
      <c r="J7" s="146">
        <v>4</v>
      </c>
      <c r="K7" s="146">
        <v>0</v>
      </c>
      <c r="L7" s="146">
        <v>0</v>
      </c>
      <c r="M7" s="146">
        <v>4</v>
      </c>
      <c r="N7" s="146">
        <v>50</v>
      </c>
      <c r="O7" s="146">
        <v>123</v>
      </c>
      <c r="P7" s="146">
        <f t="shared" si="0"/>
        <v>-73</v>
      </c>
      <c r="Q7" s="146">
        <f t="shared" si="1"/>
        <v>0</v>
      </c>
      <c r="R7" s="222">
        <v>5</v>
      </c>
    </row>
    <row r="8" spans="1:18" ht="15.75" customHeight="1">
      <c r="A8" s="44">
        <v>5</v>
      </c>
      <c r="B8" s="74" t="s">
        <v>30</v>
      </c>
      <c r="C8" s="40"/>
      <c r="D8" s="2"/>
      <c r="E8" s="2"/>
      <c r="F8" s="19"/>
      <c r="G8" s="2"/>
      <c r="H8" s="2"/>
      <c r="I8" s="221" t="s">
        <v>30</v>
      </c>
      <c r="J8" s="146">
        <v>4</v>
      </c>
      <c r="K8" s="146">
        <v>2</v>
      </c>
      <c r="L8" s="146">
        <v>1</v>
      </c>
      <c r="M8" s="146">
        <v>1</v>
      </c>
      <c r="N8" s="146">
        <v>95</v>
      </c>
      <c r="O8" s="146">
        <v>47</v>
      </c>
      <c r="P8" s="146">
        <f t="shared" si="0"/>
        <v>48</v>
      </c>
      <c r="Q8" s="146">
        <v>7</v>
      </c>
      <c r="R8" s="222">
        <v>2</v>
      </c>
    </row>
    <row r="9" spans="1:18" ht="15.75" customHeight="1">
      <c r="A9" s="44">
        <v>6</v>
      </c>
      <c r="B9" s="74"/>
      <c r="C9" s="40"/>
      <c r="D9" s="2"/>
      <c r="E9" s="2"/>
      <c r="F9" s="2"/>
      <c r="G9" s="2"/>
      <c r="H9" s="2"/>
      <c r="I9" s="221"/>
      <c r="J9" s="146"/>
      <c r="K9" s="146"/>
      <c r="L9" s="146"/>
      <c r="M9" s="146"/>
      <c r="N9" s="146"/>
      <c r="O9" s="146"/>
      <c r="P9" s="146"/>
      <c r="Q9" s="146"/>
      <c r="R9" s="222"/>
    </row>
    <row r="10" spans="1:18" ht="15.75" customHeight="1">
      <c r="A10" s="2"/>
      <c r="B10" s="2"/>
      <c r="C10" s="2"/>
      <c r="D10" s="2"/>
      <c r="E10" s="2"/>
      <c r="F10" s="2"/>
      <c r="G10" s="2"/>
      <c r="H10" s="2"/>
      <c r="I10" s="3"/>
      <c r="J10" s="4"/>
      <c r="K10" s="2"/>
      <c r="L10" s="2"/>
      <c r="M10" s="2"/>
      <c r="N10" s="2"/>
      <c r="O10" s="2"/>
      <c r="P10" s="2"/>
      <c r="Q10" s="2"/>
      <c r="R10" s="2"/>
    </row>
    <row r="11" spans="1:18" ht="15.75" customHeight="1">
      <c r="A11" s="2"/>
      <c r="B11" s="2"/>
      <c r="C11" s="2"/>
      <c r="D11" s="2"/>
      <c r="E11" s="2"/>
      <c r="F11" s="2"/>
      <c r="G11" s="2"/>
      <c r="H11" s="2"/>
      <c r="I11" s="3"/>
      <c r="J11" s="282"/>
      <c r="K11" s="282"/>
      <c r="L11" s="282"/>
      <c r="M11" s="282"/>
      <c r="N11" s="282"/>
      <c r="O11" s="282"/>
      <c r="P11" s="282"/>
      <c r="Q11" s="282"/>
      <c r="R11" s="282"/>
    </row>
    <row r="12" spans="1:18" ht="15.75" customHeight="1">
      <c r="A12" s="219" t="s">
        <v>14</v>
      </c>
      <c r="B12" s="261" t="s">
        <v>15</v>
      </c>
      <c r="C12" s="262" t="s">
        <v>16</v>
      </c>
      <c r="D12" s="262" t="s">
        <v>126</v>
      </c>
      <c r="E12" s="262" t="s">
        <v>18</v>
      </c>
      <c r="F12" s="262" t="s">
        <v>16</v>
      </c>
      <c r="G12" s="262" t="s">
        <v>17</v>
      </c>
      <c r="H12" s="257">
        <v>1</v>
      </c>
    </row>
    <row r="13" spans="1:18" ht="15.75" customHeight="1">
      <c r="A13" s="222" t="s">
        <v>20</v>
      </c>
      <c r="B13" s="263" t="s">
        <v>83</v>
      </c>
      <c r="C13" s="264">
        <v>5</v>
      </c>
      <c r="D13" s="264">
        <v>8</v>
      </c>
      <c r="E13" s="265" t="s">
        <v>18</v>
      </c>
      <c r="F13" s="264">
        <v>6</v>
      </c>
      <c r="G13" s="264">
        <v>3</v>
      </c>
      <c r="H13" s="258" t="s">
        <v>38</v>
      </c>
    </row>
    <row r="14" spans="1:18" ht="15.75" customHeight="1">
      <c r="A14" s="266">
        <v>45403</v>
      </c>
      <c r="B14" s="263" t="s">
        <v>30</v>
      </c>
      <c r="C14" s="143"/>
      <c r="D14" s="143"/>
      <c r="E14" s="144" t="s">
        <v>18</v>
      </c>
      <c r="F14" s="143"/>
      <c r="G14" s="143"/>
      <c r="H14" s="258" t="s">
        <v>97</v>
      </c>
    </row>
    <row r="15" spans="1:18" ht="15.75" customHeight="1">
      <c r="A15" s="146"/>
      <c r="B15" s="267" t="s">
        <v>31</v>
      </c>
      <c r="C15" s="268">
        <v>0</v>
      </c>
      <c r="D15" s="268">
        <v>1</v>
      </c>
      <c r="E15" s="269" t="s">
        <v>18</v>
      </c>
      <c r="F15" s="268">
        <v>0</v>
      </c>
      <c r="G15" s="268">
        <v>0</v>
      </c>
      <c r="H15" s="259" t="s">
        <v>13</v>
      </c>
    </row>
    <row r="16" spans="1:18" ht="15.75" customHeight="1">
      <c r="A16" s="144" t="s">
        <v>21</v>
      </c>
      <c r="B16" s="270" t="s">
        <v>30</v>
      </c>
      <c r="C16" s="271">
        <v>2</v>
      </c>
      <c r="D16" s="271">
        <v>9</v>
      </c>
      <c r="E16" s="272" t="s">
        <v>18</v>
      </c>
      <c r="F16" s="271">
        <v>1</v>
      </c>
      <c r="G16" s="271">
        <v>12</v>
      </c>
      <c r="H16" s="260" t="s">
        <v>83</v>
      </c>
    </row>
    <row r="17" spans="1:18" ht="15.75" customHeight="1">
      <c r="A17" s="273">
        <v>45410</v>
      </c>
      <c r="B17" s="270" t="s">
        <v>13</v>
      </c>
      <c r="C17" s="271">
        <v>7</v>
      </c>
      <c r="D17" s="271">
        <v>9</v>
      </c>
      <c r="E17" s="272" t="s">
        <v>18</v>
      </c>
      <c r="F17" s="271">
        <v>1</v>
      </c>
      <c r="G17" s="271">
        <v>5</v>
      </c>
      <c r="H17" s="260" t="s">
        <v>38</v>
      </c>
    </row>
    <row r="18" spans="1:18" ht="15.75" customHeight="1">
      <c r="A18" s="143"/>
      <c r="B18" s="270" t="s">
        <v>31</v>
      </c>
      <c r="C18" s="271"/>
      <c r="D18" s="271"/>
      <c r="E18" s="272" t="s">
        <v>18</v>
      </c>
      <c r="F18" s="271"/>
      <c r="G18" s="271"/>
      <c r="H18" s="260" t="s">
        <v>97</v>
      </c>
    </row>
    <row r="19" spans="1:18" ht="15.75" customHeight="1">
      <c r="A19" s="222" t="s">
        <v>22</v>
      </c>
      <c r="B19" s="263" t="s">
        <v>83</v>
      </c>
      <c r="C19" s="143">
        <v>6</v>
      </c>
      <c r="D19" s="143">
        <v>9</v>
      </c>
      <c r="E19" s="144" t="s">
        <v>18</v>
      </c>
      <c r="F19" s="143">
        <v>2</v>
      </c>
      <c r="G19" s="143">
        <v>11</v>
      </c>
      <c r="H19" s="258" t="s">
        <v>13</v>
      </c>
    </row>
    <row r="20" spans="1:18" ht="15.75" customHeight="1">
      <c r="A20" s="266">
        <v>45424</v>
      </c>
      <c r="B20" s="263" t="s">
        <v>30</v>
      </c>
      <c r="C20" s="143">
        <v>3</v>
      </c>
      <c r="D20" s="143">
        <v>8</v>
      </c>
      <c r="E20" s="144" t="s">
        <v>18</v>
      </c>
      <c r="F20" s="143">
        <v>2</v>
      </c>
      <c r="G20" s="143">
        <v>14</v>
      </c>
      <c r="H20" s="258" t="s">
        <v>31</v>
      </c>
    </row>
    <row r="21" spans="1:18" ht="15.75" customHeight="1">
      <c r="A21" s="146"/>
      <c r="B21" s="263" t="s">
        <v>38</v>
      </c>
      <c r="C21" s="143"/>
      <c r="D21" s="143"/>
      <c r="E21" s="144" t="s">
        <v>18</v>
      </c>
      <c r="F21" s="143"/>
      <c r="G21" s="143"/>
      <c r="H21" s="258" t="s">
        <v>97</v>
      </c>
    </row>
    <row r="22" spans="1:18" ht="15.75" customHeight="1">
      <c r="A22" s="144" t="s">
        <v>23</v>
      </c>
      <c r="B22" s="270" t="s">
        <v>31</v>
      </c>
      <c r="C22" s="271">
        <v>4</v>
      </c>
      <c r="D22" s="271">
        <v>9</v>
      </c>
      <c r="E22" s="272" t="s">
        <v>18</v>
      </c>
      <c r="F22" s="271">
        <v>1</v>
      </c>
      <c r="G22" s="271">
        <v>6</v>
      </c>
      <c r="H22" s="260" t="s">
        <v>83</v>
      </c>
    </row>
    <row r="23" spans="1:18" ht="15.75" customHeight="1">
      <c r="A23" s="273">
        <v>45431</v>
      </c>
      <c r="B23" s="270" t="s">
        <v>13</v>
      </c>
      <c r="C23" s="271"/>
      <c r="D23" s="271"/>
      <c r="E23" s="272" t="s">
        <v>18</v>
      </c>
      <c r="F23" s="271"/>
      <c r="G23" s="271"/>
      <c r="H23" s="260" t="s">
        <v>97</v>
      </c>
    </row>
    <row r="24" spans="1:18" ht="15.75" customHeight="1">
      <c r="A24" s="143"/>
      <c r="B24" s="270" t="s">
        <v>38</v>
      </c>
      <c r="C24" s="271">
        <v>0</v>
      </c>
      <c r="D24" s="271">
        <v>3</v>
      </c>
      <c r="E24" s="272" t="s">
        <v>18</v>
      </c>
      <c r="F24" s="271">
        <v>2</v>
      </c>
      <c r="G24" s="271">
        <v>16</v>
      </c>
      <c r="H24" s="260" t="s">
        <v>30</v>
      </c>
    </row>
    <row r="25" spans="1:18" ht="15.75" customHeight="1">
      <c r="A25" s="222" t="s">
        <v>24</v>
      </c>
      <c r="B25" s="142" t="s">
        <v>83</v>
      </c>
      <c r="C25" s="143"/>
      <c r="D25" s="143"/>
      <c r="E25" s="144" t="s">
        <v>18</v>
      </c>
      <c r="F25" s="143"/>
      <c r="G25" s="143"/>
      <c r="H25" s="145" t="s">
        <v>97</v>
      </c>
    </row>
    <row r="26" spans="1:18" ht="15.75" customHeight="1">
      <c r="A26" s="266">
        <v>45445</v>
      </c>
      <c r="B26" s="142" t="s">
        <v>38</v>
      </c>
      <c r="C26" s="143">
        <v>2</v>
      </c>
      <c r="D26" s="143">
        <v>9</v>
      </c>
      <c r="E26" s="144" t="s">
        <v>18</v>
      </c>
      <c r="F26" s="143">
        <v>3</v>
      </c>
      <c r="G26" s="143">
        <v>17</v>
      </c>
      <c r="H26" s="145" t="s">
        <v>31</v>
      </c>
    </row>
    <row r="27" spans="1:18" ht="15.6">
      <c r="A27" s="146"/>
      <c r="B27" s="142" t="s">
        <v>13</v>
      </c>
      <c r="C27" s="143">
        <v>3</v>
      </c>
      <c r="D27" s="143">
        <v>0</v>
      </c>
      <c r="E27" s="144" t="s">
        <v>18</v>
      </c>
      <c r="F27" s="143">
        <v>8</v>
      </c>
      <c r="G27" s="143">
        <v>17</v>
      </c>
      <c r="H27" s="145" t="s">
        <v>30</v>
      </c>
    </row>
    <row r="28" spans="1:18" ht="15.6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18" ht="15.6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8" ht="15.6">
      <c r="A30" s="277" t="s">
        <v>105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</row>
    <row r="31" spans="1:18" ht="15.6">
      <c r="A31" s="132">
        <v>45459</v>
      </c>
      <c r="B31" s="31" t="s">
        <v>26</v>
      </c>
      <c r="C31" s="32" t="s">
        <v>16</v>
      </c>
      <c r="D31" s="32" t="s">
        <v>17</v>
      </c>
      <c r="E31" s="32" t="s">
        <v>18</v>
      </c>
      <c r="F31" s="32" t="s">
        <v>16</v>
      </c>
      <c r="G31" s="32" t="s">
        <v>17</v>
      </c>
      <c r="H31" s="58" t="s">
        <v>26</v>
      </c>
    </row>
    <row r="32" spans="1:18" ht="15.6">
      <c r="A32" s="33" t="s">
        <v>104</v>
      </c>
      <c r="B32" s="34" t="s">
        <v>31</v>
      </c>
      <c r="C32" s="35">
        <v>2</v>
      </c>
      <c r="D32" s="35">
        <v>5</v>
      </c>
      <c r="E32" s="17" t="s">
        <v>18</v>
      </c>
      <c r="F32" s="35">
        <v>1</v>
      </c>
      <c r="G32" s="35">
        <v>7</v>
      </c>
      <c r="H32" s="59" t="s">
        <v>68</v>
      </c>
    </row>
    <row r="33" spans="1:18" ht="15.6">
      <c r="A33" s="33" t="s">
        <v>110</v>
      </c>
      <c r="B33" s="34" t="s">
        <v>73</v>
      </c>
      <c r="C33" s="35">
        <v>4</v>
      </c>
      <c r="D33" s="35">
        <v>11</v>
      </c>
      <c r="E33" s="17" t="s">
        <v>18</v>
      </c>
      <c r="F33" s="35">
        <v>1</v>
      </c>
      <c r="G33" s="35">
        <v>8</v>
      </c>
      <c r="H33" s="59" t="s">
        <v>30</v>
      </c>
    </row>
    <row r="35" spans="1:18" ht="15.6">
      <c r="A35" s="277" t="s">
        <v>106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</row>
    <row r="36" spans="1:18" ht="15.6">
      <c r="A36" s="133">
        <v>45459</v>
      </c>
      <c r="B36" s="20" t="s">
        <v>26</v>
      </c>
      <c r="C36" s="9" t="s">
        <v>16</v>
      </c>
      <c r="D36" s="9" t="s">
        <v>17</v>
      </c>
      <c r="E36" s="9" t="s">
        <v>18</v>
      </c>
      <c r="F36" s="9" t="s">
        <v>16</v>
      </c>
      <c r="G36" s="9" t="s">
        <v>17</v>
      </c>
      <c r="H36" s="216" t="s">
        <v>26</v>
      </c>
    </row>
    <row r="37" spans="1:18" ht="15.6">
      <c r="A37" s="36" t="s">
        <v>108</v>
      </c>
      <c r="B37" s="223" t="s">
        <v>83</v>
      </c>
      <c r="C37" s="38">
        <v>6</v>
      </c>
      <c r="D37" s="38">
        <v>11</v>
      </c>
      <c r="E37" s="39" t="s">
        <v>18</v>
      </c>
      <c r="F37" s="38">
        <v>2</v>
      </c>
      <c r="G37" s="38">
        <v>3</v>
      </c>
      <c r="H37" s="217" t="s">
        <v>34</v>
      </c>
    </row>
    <row r="38" spans="1:18" ht="15.6">
      <c r="A38" s="36" t="s">
        <v>109</v>
      </c>
      <c r="B38" s="37" t="s">
        <v>12</v>
      </c>
      <c r="C38" s="38">
        <v>7</v>
      </c>
      <c r="D38" s="38">
        <v>11</v>
      </c>
      <c r="E38" s="39" t="s">
        <v>18</v>
      </c>
      <c r="F38" s="38">
        <v>3</v>
      </c>
      <c r="G38" s="38">
        <v>9</v>
      </c>
      <c r="H38" s="217" t="s">
        <v>38</v>
      </c>
    </row>
    <row r="40" spans="1:18" ht="15.6">
      <c r="A40" s="277" t="s">
        <v>107</v>
      </c>
      <c r="B40" s="278"/>
      <c r="C40" s="278"/>
      <c r="D40" s="278"/>
      <c r="E40" s="278"/>
      <c r="F40" s="278"/>
      <c r="G40" s="278"/>
      <c r="H40" s="279"/>
      <c r="I40" s="278"/>
      <c r="J40" s="278"/>
      <c r="K40" s="278"/>
      <c r="L40" s="278"/>
      <c r="M40" s="278"/>
      <c r="N40" s="278"/>
      <c r="O40" s="278"/>
      <c r="P40" s="278"/>
      <c r="Q40" s="278"/>
      <c r="R40" s="278"/>
    </row>
    <row r="41" spans="1:18" ht="15.6">
      <c r="A41" s="133">
        <v>45466</v>
      </c>
      <c r="B41" s="20" t="s">
        <v>26</v>
      </c>
      <c r="C41" s="9" t="s">
        <v>16</v>
      </c>
      <c r="D41" s="9" t="s">
        <v>17</v>
      </c>
      <c r="E41" s="9" t="s">
        <v>18</v>
      </c>
      <c r="F41" s="9" t="s">
        <v>16</v>
      </c>
      <c r="G41" s="274" t="s">
        <v>17</v>
      </c>
      <c r="H41" s="254" t="s">
        <v>26</v>
      </c>
    </row>
    <row r="42" spans="1:18" ht="15.6">
      <c r="A42" s="36" t="s">
        <v>137</v>
      </c>
      <c r="B42" s="37" t="s">
        <v>31</v>
      </c>
      <c r="C42" s="38">
        <v>1</v>
      </c>
      <c r="D42" s="38">
        <v>6</v>
      </c>
      <c r="E42" s="39" t="s">
        <v>18</v>
      </c>
      <c r="F42" s="38">
        <v>4</v>
      </c>
      <c r="G42" s="217">
        <v>14</v>
      </c>
      <c r="H42" s="275" t="s">
        <v>73</v>
      </c>
    </row>
    <row r="43" spans="1:18" ht="15.6">
      <c r="A43" s="36" t="s">
        <v>136</v>
      </c>
      <c r="B43" s="37" t="s">
        <v>138</v>
      </c>
      <c r="C43" s="38">
        <v>7</v>
      </c>
      <c r="D43" s="38">
        <v>13</v>
      </c>
      <c r="E43" s="39" t="s">
        <v>18</v>
      </c>
      <c r="F43" s="38">
        <v>4</v>
      </c>
      <c r="G43" s="217">
        <v>7</v>
      </c>
      <c r="H43" s="276" t="s">
        <v>83</v>
      </c>
    </row>
  </sheetData>
  <mergeCells count="7">
    <mergeCell ref="A40:R40"/>
    <mergeCell ref="A35:R35"/>
    <mergeCell ref="I2:R2"/>
    <mergeCell ref="J11:L11"/>
    <mergeCell ref="M11:O11"/>
    <mergeCell ref="P11:R11"/>
    <mergeCell ref="A30:R3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43"/>
  <sheetViews>
    <sheetView topLeftCell="A20" zoomScale="85" zoomScaleNormal="85" workbookViewId="0">
      <selection activeCell="G43" sqref="G43"/>
    </sheetView>
  </sheetViews>
  <sheetFormatPr defaultColWidth="12.6640625" defaultRowHeight="15.75" customHeight="1"/>
  <cols>
    <col min="2" max="2" width="24.6640625" customWidth="1"/>
    <col min="8" max="8" width="23.5546875" customWidth="1"/>
    <col min="9" max="9" width="22.44140625" customWidth="1"/>
    <col min="10" max="10" width="4.88671875" customWidth="1"/>
    <col min="11" max="11" width="2.88671875" customWidth="1"/>
    <col min="12" max="12" width="2.21875" customWidth="1"/>
    <col min="13" max="13" width="5.109375" customWidth="1"/>
    <col min="14" max="14" width="6.88671875" customWidth="1"/>
    <col min="15" max="15" width="6" customWidth="1"/>
    <col min="16" max="16" width="7.33203125" customWidth="1"/>
    <col min="17" max="17" width="4" customWidth="1"/>
  </cols>
  <sheetData>
    <row r="1" spans="1:18" ht="15.75" customHeight="1">
      <c r="A1" s="1"/>
      <c r="B1" s="1"/>
      <c r="C1" s="2"/>
      <c r="D1" s="2"/>
      <c r="E1" s="2"/>
      <c r="F1" s="2"/>
      <c r="G1" s="2"/>
      <c r="H1" s="2"/>
      <c r="I1" s="3"/>
      <c r="J1" s="4"/>
      <c r="K1" s="2"/>
      <c r="L1" s="2"/>
      <c r="M1" s="2"/>
      <c r="N1" s="2"/>
      <c r="O1" s="2"/>
      <c r="P1" s="2"/>
      <c r="Q1" s="2"/>
      <c r="R1" s="2"/>
    </row>
    <row r="2" spans="1:18" ht="15.75" customHeight="1">
      <c r="A2" s="42"/>
      <c r="B2" s="6" t="s">
        <v>102</v>
      </c>
      <c r="C2" s="7"/>
      <c r="D2" s="7"/>
      <c r="E2" s="7"/>
      <c r="F2" s="7"/>
      <c r="G2" s="7"/>
      <c r="H2" s="7"/>
      <c r="I2" s="283" t="s">
        <v>0</v>
      </c>
      <c r="J2" s="278"/>
      <c r="K2" s="278"/>
      <c r="L2" s="278"/>
      <c r="M2" s="278"/>
      <c r="N2" s="278"/>
      <c r="O2" s="278"/>
      <c r="P2" s="278"/>
      <c r="Q2" s="278"/>
      <c r="R2" s="284"/>
    </row>
    <row r="3" spans="1:18" ht="15.75" customHeight="1">
      <c r="A3" s="43"/>
      <c r="B3" s="9" t="s">
        <v>1</v>
      </c>
      <c r="C3" s="10"/>
      <c r="D3" s="10"/>
      <c r="E3" s="10"/>
      <c r="F3" s="10"/>
      <c r="G3" s="10"/>
      <c r="H3" s="11"/>
      <c r="I3" s="12" t="s">
        <v>2</v>
      </c>
      <c r="J3" s="20" t="s">
        <v>3</v>
      </c>
      <c r="K3" s="9" t="s">
        <v>4</v>
      </c>
      <c r="L3" s="9" t="s">
        <v>5</v>
      </c>
      <c r="M3" s="9" t="s">
        <v>6</v>
      </c>
      <c r="N3" s="9" t="s">
        <v>7</v>
      </c>
      <c r="O3" s="9" t="s">
        <v>8</v>
      </c>
      <c r="P3" s="9" t="s">
        <v>9</v>
      </c>
      <c r="Q3" s="9" t="s">
        <v>10</v>
      </c>
      <c r="R3" s="20" t="s">
        <v>11</v>
      </c>
    </row>
    <row r="4" spans="1:18" ht="15.75" customHeight="1">
      <c r="A4" s="44">
        <v>1</v>
      </c>
      <c r="B4" s="74" t="s">
        <v>12</v>
      </c>
      <c r="C4" s="40"/>
      <c r="D4" s="2"/>
      <c r="E4" s="2"/>
      <c r="F4" s="2"/>
      <c r="G4" s="2"/>
      <c r="H4" s="2"/>
      <c r="I4" s="74" t="s">
        <v>12</v>
      </c>
      <c r="J4" s="45">
        <v>5</v>
      </c>
      <c r="K4" s="45">
        <v>3</v>
      </c>
      <c r="L4" s="45">
        <v>0</v>
      </c>
      <c r="M4" s="45">
        <v>2</v>
      </c>
      <c r="N4" s="45">
        <v>135</v>
      </c>
      <c r="O4" s="45">
        <v>84</v>
      </c>
      <c r="P4" s="45">
        <f t="shared" ref="P4:P9" si="0">N4-O4</f>
        <v>51</v>
      </c>
      <c r="Q4" s="45">
        <f t="shared" ref="Q4:Q9" si="1">(K4*3)+(L4*1)</f>
        <v>9</v>
      </c>
      <c r="R4" s="46">
        <v>3</v>
      </c>
    </row>
    <row r="5" spans="1:18" ht="15.75" customHeight="1">
      <c r="A5" s="44">
        <v>2</v>
      </c>
      <c r="B5" s="74" t="s">
        <v>68</v>
      </c>
      <c r="C5" s="40"/>
      <c r="D5" s="2"/>
      <c r="E5" s="2"/>
      <c r="F5" s="2"/>
      <c r="G5" s="2"/>
      <c r="H5" s="2"/>
      <c r="I5" s="74" t="s">
        <v>68</v>
      </c>
      <c r="J5" s="45">
        <v>5</v>
      </c>
      <c r="K5" s="45">
        <v>4</v>
      </c>
      <c r="L5" s="45">
        <v>0</v>
      </c>
      <c r="M5" s="45">
        <v>1</v>
      </c>
      <c r="N5" s="45">
        <v>112</v>
      </c>
      <c r="O5" s="45">
        <v>56</v>
      </c>
      <c r="P5" s="45">
        <f t="shared" si="0"/>
        <v>56</v>
      </c>
      <c r="Q5" s="45">
        <f t="shared" si="1"/>
        <v>12</v>
      </c>
      <c r="R5" s="46">
        <v>2</v>
      </c>
    </row>
    <row r="6" spans="1:18" ht="15.75" customHeight="1">
      <c r="A6" s="44">
        <v>3</v>
      </c>
      <c r="B6" s="74" t="s">
        <v>61</v>
      </c>
      <c r="C6" s="40"/>
      <c r="D6" s="2"/>
      <c r="E6" s="2"/>
      <c r="F6" s="2"/>
      <c r="G6" s="2"/>
      <c r="H6" s="2"/>
      <c r="I6" s="74" t="s">
        <v>124</v>
      </c>
      <c r="J6" s="45">
        <v>5</v>
      </c>
      <c r="K6" s="45">
        <v>5</v>
      </c>
      <c r="L6" s="45">
        <v>0</v>
      </c>
      <c r="M6" s="45">
        <v>0</v>
      </c>
      <c r="N6" s="45">
        <v>93</v>
      </c>
      <c r="O6" s="45">
        <v>31</v>
      </c>
      <c r="P6" s="45">
        <f t="shared" si="0"/>
        <v>62</v>
      </c>
      <c r="Q6" s="45">
        <f t="shared" si="1"/>
        <v>15</v>
      </c>
      <c r="R6" s="46">
        <v>1</v>
      </c>
    </row>
    <row r="7" spans="1:18" ht="15.75" customHeight="1">
      <c r="A7" s="44">
        <v>4</v>
      </c>
      <c r="B7" s="74" t="s">
        <v>34</v>
      </c>
      <c r="C7" s="40"/>
      <c r="D7" s="2"/>
      <c r="E7" s="2"/>
      <c r="F7" s="2"/>
      <c r="G7" s="2"/>
      <c r="H7" s="2"/>
      <c r="I7" s="74" t="s">
        <v>34</v>
      </c>
      <c r="J7" s="45">
        <v>5</v>
      </c>
      <c r="K7" s="45">
        <v>0</v>
      </c>
      <c r="L7" s="45">
        <v>1</v>
      </c>
      <c r="M7" s="45">
        <v>4</v>
      </c>
      <c r="N7" s="45">
        <v>57</v>
      </c>
      <c r="O7" s="45">
        <v>118</v>
      </c>
      <c r="P7" s="45">
        <v>-61</v>
      </c>
      <c r="Q7" s="45">
        <f t="shared" si="1"/>
        <v>1</v>
      </c>
      <c r="R7" s="46">
        <v>4</v>
      </c>
    </row>
    <row r="8" spans="1:18" ht="15.75" customHeight="1">
      <c r="A8" s="44">
        <v>5</v>
      </c>
      <c r="B8" s="16" t="s">
        <v>33</v>
      </c>
      <c r="C8" s="40"/>
      <c r="D8" s="2"/>
      <c r="E8" s="2"/>
      <c r="F8" s="19"/>
      <c r="G8" s="2"/>
      <c r="H8" s="2"/>
      <c r="I8" s="250" t="s">
        <v>33</v>
      </c>
      <c r="J8" s="45">
        <v>5</v>
      </c>
      <c r="K8" s="45">
        <v>2</v>
      </c>
      <c r="L8" s="45">
        <v>0</v>
      </c>
      <c r="M8" s="45">
        <v>3</v>
      </c>
      <c r="N8" s="45">
        <v>62</v>
      </c>
      <c r="O8" s="45">
        <v>90</v>
      </c>
      <c r="P8" s="45">
        <f t="shared" si="0"/>
        <v>-28</v>
      </c>
      <c r="Q8" s="45">
        <v>6</v>
      </c>
      <c r="R8" s="46">
        <v>5</v>
      </c>
    </row>
    <row r="9" spans="1:18" ht="15.75" customHeight="1">
      <c r="A9" s="44">
        <v>6</v>
      </c>
      <c r="B9" s="74" t="s">
        <v>95</v>
      </c>
      <c r="C9" s="40"/>
      <c r="D9" s="2"/>
      <c r="E9" s="2"/>
      <c r="F9" s="2"/>
      <c r="G9" s="2"/>
      <c r="H9" s="2"/>
      <c r="I9" s="250" t="s">
        <v>103</v>
      </c>
      <c r="J9" s="45">
        <v>5</v>
      </c>
      <c r="K9" s="45">
        <v>0</v>
      </c>
      <c r="L9" s="45">
        <v>1</v>
      </c>
      <c r="M9" s="45">
        <v>4</v>
      </c>
      <c r="N9" s="45">
        <v>44</v>
      </c>
      <c r="O9" s="45">
        <v>106</v>
      </c>
      <c r="P9" s="45">
        <f t="shared" si="0"/>
        <v>-62</v>
      </c>
      <c r="Q9" s="45">
        <f t="shared" si="1"/>
        <v>1</v>
      </c>
      <c r="R9" s="46">
        <v>6</v>
      </c>
    </row>
    <row r="10" spans="1:18" ht="15.75" customHeight="1">
      <c r="A10" s="2"/>
      <c r="B10" s="2"/>
      <c r="C10" s="2"/>
      <c r="D10" s="2"/>
      <c r="E10" s="2"/>
      <c r="F10" s="2"/>
      <c r="G10" s="2"/>
      <c r="H10" s="2"/>
      <c r="I10" s="3"/>
      <c r="J10" s="4"/>
      <c r="K10" s="2"/>
      <c r="L10" s="2"/>
      <c r="M10" s="2"/>
      <c r="N10" s="2"/>
      <c r="O10" s="2"/>
      <c r="P10" s="2"/>
      <c r="Q10" s="2"/>
      <c r="R10" s="2"/>
    </row>
    <row r="11" spans="1:18" ht="15.75" customHeight="1">
      <c r="A11" s="2"/>
      <c r="B11" s="2"/>
      <c r="C11" s="2"/>
      <c r="D11" s="2"/>
      <c r="E11" s="2"/>
      <c r="F11" s="2"/>
      <c r="G11" s="2"/>
      <c r="H11" s="2"/>
      <c r="I11" s="3"/>
      <c r="J11" s="282"/>
      <c r="K11" s="282"/>
      <c r="L11" s="282"/>
      <c r="M11" s="282"/>
      <c r="N11" s="282"/>
      <c r="O11" s="282"/>
      <c r="P11" s="282"/>
      <c r="Q11" s="282"/>
      <c r="R11" s="282"/>
    </row>
    <row r="12" spans="1:18" ht="15.75" customHeight="1">
      <c r="A12" s="20" t="s">
        <v>14</v>
      </c>
      <c r="B12" s="80" t="s">
        <v>15</v>
      </c>
      <c r="C12" s="13" t="s">
        <v>16</v>
      </c>
      <c r="D12" s="13" t="s">
        <v>17</v>
      </c>
      <c r="E12" s="13" t="s">
        <v>18</v>
      </c>
      <c r="F12" s="13" t="s">
        <v>16</v>
      </c>
      <c r="G12" s="13" t="s">
        <v>17</v>
      </c>
      <c r="H12" s="22" t="s">
        <v>19</v>
      </c>
    </row>
    <row r="13" spans="1:18" ht="15.75" customHeight="1">
      <c r="A13" s="23" t="s">
        <v>20</v>
      </c>
      <c r="B13" s="75" t="s">
        <v>12</v>
      </c>
      <c r="C13" s="48">
        <v>2</v>
      </c>
      <c r="D13" s="48">
        <v>5</v>
      </c>
      <c r="E13" s="49" t="s">
        <v>18</v>
      </c>
      <c r="F13" s="48">
        <v>1</v>
      </c>
      <c r="G13" s="48">
        <v>26</v>
      </c>
      <c r="H13" s="77" t="s">
        <v>95</v>
      </c>
    </row>
    <row r="14" spans="1:18" ht="15.75" customHeight="1">
      <c r="A14" s="130">
        <v>45403</v>
      </c>
      <c r="B14" s="47" t="s">
        <v>68</v>
      </c>
      <c r="C14" s="48">
        <v>6</v>
      </c>
      <c r="D14" s="48">
        <v>9</v>
      </c>
      <c r="E14" s="49" t="s">
        <v>18</v>
      </c>
      <c r="F14" s="48">
        <v>0</v>
      </c>
      <c r="G14" s="48">
        <v>3</v>
      </c>
      <c r="H14" s="77" t="s">
        <v>33</v>
      </c>
    </row>
    <row r="15" spans="1:18" ht="15.75" customHeight="1">
      <c r="A15" s="26"/>
      <c r="B15" s="75" t="s">
        <v>61</v>
      </c>
      <c r="C15" s="48">
        <v>4</v>
      </c>
      <c r="D15" s="48">
        <v>7</v>
      </c>
      <c r="E15" s="49" t="s">
        <v>18</v>
      </c>
      <c r="F15" s="48">
        <v>4</v>
      </c>
      <c r="G15" s="48">
        <v>7</v>
      </c>
      <c r="H15" s="77" t="s">
        <v>34</v>
      </c>
    </row>
    <row r="16" spans="1:18" ht="15.75" customHeight="1">
      <c r="A16" s="27" t="s">
        <v>21</v>
      </c>
      <c r="B16" s="202" t="s">
        <v>12</v>
      </c>
      <c r="C16" s="203">
        <v>2</v>
      </c>
      <c r="D16" s="203">
        <v>5</v>
      </c>
      <c r="E16" s="204" t="s">
        <v>18</v>
      </c>
      <c r="F16" s="203">
        <v>5</v>
      </c>
      <c r="G16" s="203">
        <v>6</v>
      </c>
      <c r="H16" s="205" t="s">
        <v>68</v>
      </c>
    </row>
    <row r="17" spans="1:18" ht="15.75" customHeight="1">
      <c r="A17" s="131">
        <v>45410</v>
      </c>
      <c r="B17" s="202" t="s">
        <v>33</v>
      </c>
      <c r="C17" s="203">
        <v>6</v>
      </c>
      <c r="D17" s="203">
        <v>9</v>
      </c>
      <c r="E17" s="204" t="s">
        <v>18</v>
      </c>
      <c r="F17" s="203">
        <v>2</v>
      </c>
      <c r="G17" s="203">
        <v>4</v>
      </c>
      <c r="H17" s="205" t="s">
        <v>61</v>
      </c>
    </row>
    <row r="18" spans="1:18" ht="15.75" customHeight="1">
      <c r="A18" s="28"/>
      <c r="B18" s="78" t="s">
        <v>34</v>
      </c>
      <c r="C18" s="52">
        <v>1</v>
      </c>
      <c r="D18" s="52">
        <v>6</v>
      </c>
      <c r="E18" s="53" t="s">
        <v>18</v>
      </c>
      <c r="F18" s="52">
        <v>6</v>
      </c>
      <c r="G18" s="52">
        <v>14</v>
      </c>
      <c r="H18" s="76" t="s">
        <v>95</v>
      </c>
    </row>
    <row r="19" spans="1:18" ht="15.75" customHeight="1">
      <c r="A19" s="23" t="s">
        <v>22</v>
      </c>
      <c r="B19" s="75" t="s">
        <v>61</v>
      </c>
      <c r="C19" s="48">
        <v>3</v>
      </c>
      <c r="D19" s="48">
        <v>4</v>
      </c>
      <c r="E19" s="49" t="s">
        <v>18</v>
      </c>
      <c r="F19" s="48">
        <v>9</v>
      </c>
      <c r="G19" s="48">
        <v>13</v>
      </c>
      <c r="H19" s="77" t="s">
        <v>12</v>
      </c>
    </row>
    <row r="20" spans="1:18" ht="15.75" customHeight="1">
      <c r="A20" s="130">
        <v>45424</v>
      </c>
      <c r="B20" s="75" t="s">
        <v>95</v>
      </c>
      <c r="C20" s="48">
        <v>6</v>
      </c>
      <c r="D20" s="48">
        <v>13</v>
      </c>
      <c r="E20" s="49" t="s">
        <v>18</v>
      </c>
      <c r="F20" s="48">
        <v>2</v>
      </c>
      <c r="G20" s="48">
        <v>5</v>
      </c>
      <c r="H20" s="77" t="s">
        <v>68</v>
      </c>
    </row>
    <row r="21" spans="1:18" ht="15.75" customHeight="1">
      <c r="A21" s="26"/>
      <c r="B21" s="75" t="s">
        <v>34</v>
      </c>
      <c r="C21" s="48">
        <v>3</v>
      </c>
      <c r="D21" s="48">
        <v>10</v>
      </c>
      <c r="E21" s="49" t="s">
        <v>18</v>
      </c>
      <c r="F21" s="48">
        <v>4</v>
      </c>
      <c r="G21" s="48">
        <v>9</v>
      </c>
      <c r="H21" s="50" t="s">
        <v>33</v>
      </c>
    </row>
    <row r="22" spans="1:18" ht="15.75" customHeight="1">
      <c r="A22" s="27" t="s">
        <v>23</v>
      </c>
      <c r="B22" s="78" t="s">
        <v>12</v>
      </c>
      <c r="C22" s="52">
        <v>9</v>
      </c>
      <c r="D22" s="52">
        <v>19</v>
      </c>
      <c r="E22" s="53" t="s">
        <v>18</v>
      </c>
      <c r="F22" s="52">
        <v>2</v>
      </c>
      <c r="G22" s="52">
        <v>4</v>
      </c>
      <c r="H22" s="76" t="s">
        <v>34</v>
      </c>
    </row>
    <row r="23" spans="1:18" ht="15.75" customHeight="1">
      <c r="A23" s="131">
        <v>45431</v>
      </c>
      <c r="B23" s="51" t="s">
        <v>68</v>
      </c>
      <c r="C23" s="52">
        <v>1</v>
      </c>
      <c r="D23" s="52">
        <v>16</v>
      </c>
      <c r="E23" s="53" t="s">
        <v>18</v>
      </c>
      <c r="F23" s="52">
        <v>0</v>
      </c>
      <c r="G23" s="52">
        <v>1</v>
      </c>
      <c r="H23" s="76" t="s">
        <v>61</v>
      </c>
    </row>
    <row r="24" spans="1:18" ht="15.75" customHeight="1">
      <c r="A24" s="28"/>
      <c r="B24" s="78" t="s">
        <v>33</v>
      </c>
      <c r="C24" s="52">
        <v>0</v>
      </c>
      <c r="D24" s="52">
        <v>0</v>
      </c>
      <c r="E24" s="53" t="s">
        <v>18</v>
      </c>
      <c r="F24" s="52">
        <v>0</v>
      </c>
      <c r="G24" s="52">
        <v>1</v>
      </c>
      <c r="H24" s="76" t="s">
        <v>95</v>
      </c>
    </row>
    <row r="25" spans="1:18" ht="15.75" customHeight="1">
      <c r="A25" s="23" t="s">
        <v>24</v>
      </c>
      <c r="B25" s="81" t="s">
        <v>33</v>
      </c>
      <c r="C25" s="55">
        <v>3</v>
      </c>
      <c r="D25" s="55">
        <v>2</v>
      </c>
      <c r="E25" s="56" t="s">
        <v>18</v>
      </c>
      <c r="F25" s="55">
        <v>4</v>
      </c>
      <c r="G25" s="55">
        <v>15</v>
      </c>
      <c r="H25" s="140" t="s">
        <v>12</v>
      </c>
    </row>
    <row r="26" spans="1:18" ht="15.75" customHeight="1">
      <c r="A26" s="141">
        <v>45445</v>
      </c>
      <c r="B26" s="142" t="s">
        <v>68</v>
      </c>
      <c r="C26" s="143">
        <v>6</v>
      </c>
      <c r="D26" s="143">
        <v>1</v>
      </c>
      <c r="E26" s="144" t="s">
        <v>18</v>
      </c>
      <c r="F26" s="143">
        <v>2</v>
      </c>
      <c r="G26" s="143">
        <v>4</v>
      </c>
      <c r="H26" s="145" t="s">
        <v>34</v>
      </c>
    </row>
    <row r="27" spans="1:18" ht="15.6">
      <c r="A27" s="146"/>
      <c r="B27" s="142" t="s">
        <v>95</v>
      </c>
      <c r="C27" s="143">
        <v>0</v>
      </c>
      <c r="D27" s="143">
        <v>1</v>
      </c>
      <c r="E27" s="144" t="s">
        <v>18</v>
      </c>
      <c r="F27" s="143">
        <v>0</v>
      </c>
      <c r="G27" s="143">
        <v>0</v>
      </c>
      <c r="H27" s="145" t="s">
        <v>61</v>
      </c>
    </row>
    <row r="28" spans="1:18" ht="15.6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18" ht="15.6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8" ht="15.6">
      <c r="A30" s="277" t="s">
        <v>25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</row>
    <row r="31" spans="1:18" ht="15.6">
      <c r="A31" s="132">
        <v>45459</v>
      </c>
      <c r="B31" s="31" t="s">
        <v>26</v>
      </c>
      <c r="C31" s="32" t="s">
        <v>16</v>
      </c>
      <c r="D31" s="32" t="s">
        <v>17</v>
      </c>
      <c r="E31" s="32" t="s">
        <v>18</v>
      </c>
      <c r="F31" s="32" t="s">
        <v>16</v>
      </c>
      <c r="G31" s="32" t="s">
        <v>17</v>
      </c>
      <c r="H31" s="58" t="s">
        <v>26</v>
      </c>
    </row>
    <row r="32" spans="1:18" ht="15.6">
      <c r="A32" s="33"/>
      <c r="B32" s="34" t="s">
        <v>31</v>
      </c>
      <c r="C32" s="35">
        <v>2</v>
      </c>
      <c r="D32" s="35">
        <v>5</v>
      </c>
      <c r="E32" s="17" t="s">
        <v>18</v>
      </c>
      <c r="F32" s="35">
        <v>1</v>
      </c>
      <c r="G32" s="35">
        <v>7</v>
      </c>
      <c r="H32" s="59" t="s">
        <v>68</v>
      </c>
    </row>
    <row r="33" spans="1:18" ht="15.6">
      <c r="A33" s="33" t="s">
        <v>110</v>
      </c>
      <c r="B33" s="34" t="s">
        <v>73</v>
      </c>
      <c r="C33" s="35">
        <v>4</v>
      </c>
      <c r="D33" s="35">
        <v>11</v>
      </c>
      <c r="E33" s="17" t="s">
        <v>18</v>
      </c>
      <c r="F33" s="35">
        <v>1</v>
      </c>
      <c r="G33" s="35">
        <v>8</v>
      </c>
      <c r="H33" s="59" t="s">
        <v>30</v>
      </c>
    </row>
    <row r="35" spans="1:18" ht="15.6">
      <c r="A35" s="277" t="s">
        <v>106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</row>
    <row r="36" spans="1:18" ht="15.6">
      <c r="A36" s="133" t="s">
        <v>111</v>
      </c>
      <c r="B36" s="20" t="s">
        <v>26</v>
      </c>
      <c r="C36" s="9" t="s">
        <v>16</v>
      </c>
      <c r="D36" s="9" t="s">
        <v>17</v>
      </c>
      <c r="E36" s="9" t="s">
        <v>18</v>
      </c>
      <c r="F36" s="9" t="s">
        <v>16</v>
      </c>
      <c r="G36" s="9" t="s">
        <v>17</v>
      </c>
      <c r="H36" s="20" t="s">
        <v>26</v>
      </c>
    </row>
    <row r="37" spans="1:18" ht="15.6">
      <c r="A37" s="36"/>
      <c r="B37" s="37" t="s">
        <v>96</v>
      </c>
      <c r="C37" s="38">
        <v>6</v>
      </c>
      <c r="D37" s="38">
        <v>11</v>
      </c>
      <c r="E37" s="39"/>
      <c r="F37" s="38">
        <v>2</v>
      </c>
      <c r="G37" s="38">
        <v>3</v>
      </c>
      <c r="H37" s="38" t="s">
        <v>34</v>
      </c>
    </row>
    <row r="38" spans="1:18" ht="15.6">
      <c r="A38" s="36"/>
      <c r="B38" s="37" t="s">
        <v>12</v>
      </c>
      <c r="C38" s="38">
        <v>7</v>
      </c>
      <c r="D38" s="38">
        <v>11</v>
      </c>
      <c r="E38" s="39" t="s">
        <v>18</v>
      </c>
      <c r="F38" s="38">
        <v>3</v>
      </c>
      <c r="G38" s="38">
        <v>9</v>
      </c>
      <c r="H38" s="38" t="s">
        <v>38</v>
      </c>
    </row>
    <row r="40" spans="1:18" ht="15.6">
      <c r="A40" s="277" t="s">
        <v>135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</row>
    <row r="41" spans="1:18" ht="15.6">
      <c r="A41" s="133">
        <v>45466</v>
      </c>
      <c r="B41" s="20" t="s">
        <v>26</v>
      </c>
      <c r="C41" s="9" t="s">
        <v>16</v>
      </c>
      <c r="D41" s="9" t="s">
        <v>17</v>
      </c>
      <c r="E41" s="9" t="s">
        <v>18</v>
      </c>
      <c r="F41" s="9" t="s">
        <v>16</v>
      </c>
      <c r="G41" s="9" t="s">
        <v>17</v>
      </c>
      <c r="H41" s="20" t="s">
        <v>26</v>
      </c>
    </row>
    <row r="42" spans="1:18" ht="15.6">
      <c r="A42" s="36" t="s">
        <v>115</v>
      </c>
      <c r="B42" s="37" t="s">
        <v>68</v>
      </c>
      <c r="C42" s="38">
        <v>6</v>
      </c>
      <c r="D42" s="38">
        <v>8</v>
      </c>
      <c r="E42" s="39" t="s">
        <v>18</v>
      </c>
      <c r="F42" s="38">
        <v>3</v>
      </c>
      <c r="G42" s="38">
        <v>2</v>
      </c>
      <c r="H42" s="38" t="s">
        <v>30</v>
      </c>
    </row>
    <row r="43" spans="1:18" ht="15.6">
      <c r="A43" s="36" t="s">
        <v>114</v>
      </c>
      <c r="B43" s="37" t="s">
        <v>38</v>
      </c>
      <c r="C43" s="38">
        <v>6</v>
      </c>
      <c r="D43" s="38">
        <v>11</v>
      </c>
      <c r="E43" s="39" t="s">
        <v>18</v>
      </c>
      <c r="F43" s="38">
        <v>6</v>
      </c>
      <c r="G43" s="38">
        <v>8</v>
      </c>
      <c r="H43" s="38" t="s">
        <v>34</v>
      </c>
    </row>
  </sheetData>
  <mergeCells count="7">
    <mergeCell ref="A40:R40"/>
    <mergeCell ref="A35:R35"/>
    <mergeCell ref="I2:R2"/>
    <mergeCell ref="J11:L11"/>
    <mergeCell ref="M11:O11"/>
    <mergeCell ref="P11:R11"/>
    <mergeCell ref="A30:R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DB98-E6DB-4A23-AA23-255444A20B1C}">
  <sheetPr>
    <outlinePr summaryBelow="0" summaryRight="0"/>
  </sheetPr>
  <dimension ref="A1:R43"/>
  <sheetViews>
    <sheetView topLeftCell="A13" zoomScale="70" zoomScaleNormal="70" workbookViewId="0">
      <selection activeCell="G38" sqref="G38"/>
    </sheetView>
  </sheetViews>
  <sheetFormatPr defaultColWidth="12.6640625" defaultRowHeight="15.75" customHeight="1"/>
  <cols>
    <col min="2" max="2" width="24.6640625" customWidth="1"/>
    <col min="8" max="9" width="21.109375" customWidth="1"/>
    <col min="10" max="10" width="4.88671875" customWidth="1"/>
    <col min="11" max="11" width="2.88671875" customWidth="1"/>
    <col min="12" max="12" width="2.21875" customWidth="1"/>
    <col min="13" max="14" width="5.109375" customWidth="1"/>
    <col min="15" max="15" width="5.44140625" customWidth="1"/>
    <col min="16" max="16" width="7.33203125" customWidth="1"/>
    <col min="17" max="17" width="4" customWidth="1"/>
  </cols>
  <sheetData>
    <row r="1" spans="1:18" ht="15.75" customHeight="1">
      <c r="A1" s="1"/>
      <c r="B1" s="1"/>
      <c r="C1" s="2"/>
      <c r="D1" s="2"/>
      <c r="E1" s="2"/>
      <c r="F1" s="2"/>
      <c r="G1" s="2"/>
      <c r="H1" s="2"/>
      <c r="I1" s="3"/>
      <c r="J1" s="4"/>
      <c r="K1" s="2"/>
      <c r="L1" s="2"/>
      <c r="M1" s="2"/>
      <c r="N1" s="2"/>
      <c r="O1" s="2"/>
      <c r="P1" s="2"/>
      <c r="Q1" s="2"/>
      <c r="R1" s="2"/>
    </row>
    <row r="2" spans="1:18" ht="15.75" customHeight="1">
      <c r="A2" s="42"/>
      <c r="B2" s="86" t="s">
        <v>35</v>
      </c>
      <c r="C2" s="7"/>
      <c r="D2" s="7"/>
      <c r="E2" s="7"/>
      <c r="F2" s="7"/>
      <c r="G2" s="7"/>
      <c r="H2" s="7"/>
      <c r="I2" s="283" t="s">
        <v>0</v>
      </c>
      <c r="J2" s="278"/>
      <c r="K2" s="278"/>
      <c r="L2" s="278"/>
      <c r="M2" s="278"/>
      <c r="N2" s="278"/>
      <c r="O2" s="278"/>
      <c r="P2" s="278"/>
      <c r="Q2" s="278"/>
      <c r="R2" s="284"/>
    </row>
    <row r="3" spans="1:18" ht="15.75" customHeight="1">
      <c r="A3" s="43"/>
      <c r="B3" s="9" t="s">
        <v>1</v>
      </c>
      <c r="C3" s="10"/>
      <c r="D3" s="10"/>
      <c r="E3" s="10"/>
      <c r="F3" s="10"/>
      <c r="G3" s="10"/>
      <c r="H3" s="11"/>
      <c r="I3" s="12" t="s">
        <v>2</v>
      </c>
      <c r="J3" s="20" t="s">
        <v>3</v>
      </c>
      <c r="K3" s="9" t="s">
        <v>4</v>
      </c>
      <c r="L3" s="9" t="s">
        <v>5</v>
      </c>
      <c r="M3" s="9" t="s">
        <v>6</v>
      </c>
      <c r="N3" s="9" t="s">
        <v>7</v>
      </c>
      <c r="O3" s="9" t="s">
        <v>8</v>
      </c>
      <c r="P3" s="9" t="s">
        <v>9</v>
      </c>
      <c r="Q3" s="9" t="s">
        <v>10</v>
      </c>
      <c r="R3" s="20" t="s">
        <v>11</v>
      </c>
    </row>
    <row r="4" spans="1:18" ht="15.75" customHeight="1">
      <c r="A4" s="44">
        <v>1</v>
      </c>
      <c r="B4" s="74" t="s">
        <v>62</v>
      </c>
      <c r="C4" s="40"/>
      <c r="D4" s="2"/>
      <c r="E4" s="2"/>
      <c r="F4" s="2"/>
      <c r="G4" s="2"/>
      <c r="H4" s="2"/>
      <c r="I4" s="74" t="s">
        <v>53</v>
      </c>
      <c r="J4" s="45">
        <v>5</v>
      </c>
      <c r="K4" s="45">
        <v>4</v>
      </c>
      <c r="L4" s="45">
        <v>0</v>
      </c>
      <c r="M4" s="45">
        <v>1</v>
      </c>
      <c r="N4" s="45">
        <v>119</v>
      </c>
      <c r="O4" s="45">
        <v>71</v>
      </c>
      <c r="P4" s="45">
        <f t="shared" ref="P4:P9" si="0">N4-O4</f>
        <v>48</v>
      </c>
      <c r="Q4" s="45">
        <f t="shared" ref="Q4:Q9" si="1">(K4*3)+(L4*1)</f>
        <v>12</v>
      </c>
      <c r="R4" s="46">
        <v>2</v>
      </c>
    </row>
    <row r="5" spans="1:18" ht="15.75" customHeight="1">
      <c r="A5" s="44">
        <v>2</v>
      </c>
      <c r="B5" s="74" t="s">
        <v>46</v>
      </c>
      <c r="C5" s="40"/>
      <c r="D5" s="2"/>
      <c r="E5" s="2"/>
      <c r="F5" s="2"/>
      <c r="G5" s="2"/>
      <c r="H5" s="2"/>
      <c r="I5" s="74" t="s">
        <v>46</v>
      </c>
      <c r="J5" s="45">
        <v>5</v>
      </c>
      <c r="K5" s="45">
        <v>4</v>
      </c>
      <c r="L5" s="45">
        <v>0</v>
      </c>
      <c r="M5" s="45">
        <v>1</v>
      </c>
      <c r="N5" s="45">
        <v>131</v>
      </c>
      <c r="O5" s="45">
        <v>104</v>
      </c>
      <c r="P5" s="45">
        <f t="shared" si="0"/>
        <v>27</v>
      </c>
      <c r="Q5" s="45">
        <f t="shared" si="1"/>
        <v>12</v>
      </c>
      <c r="R5" s="46">
        <v>3</v>
      </c>
    </row>
    <row r="6" spans="1:18" ht="15.75" customHeight="1">
      <c r="A6" s="44">
        <v>3</v>
      </c>
      <c r="B6" s="74" t="s">
        <v>41</v>
      </c>
      <c r="C6" s="40"/>
      <c r="D6" s="2"/>
      <c r="E6" s="2"/>
      <c r="F6" s="2"/>
      <c r="G6" s="2"/>
      <c r="H6" s="2"/>
      <c r="I6" s="74" t="s">
        <v>41</v>
      </c>
      <c r="J6" s="45">
        <v>5</v>
      </c>
      <c r="K6" s="45">
        <v>0</v>
      </c>
      <c r="L6" s="45">
        <v>0</v>
      </c>
      <c r="M6" s="45">
        <v>5</v>
      </c>
      <c r="N6" s="45">
        <v>62</v>
      </c>
      <c r="O6" s="45">
        <v>148</v>
      </c>
      <c r="P6" s="45">
        <f t="shared" si="0"/>
        <v>-86</v>
      </c>
      <c r="Q6" s="45">
        <f t="shared" si="1"/>
        <v>0</v>
      </c>
      <c r="R6" s="46">
        <v>6</v>
      </c>
    </row>
    <row r="7" spans="1:18" ht="15.75" customHeight="1">
      <c r="A7" s="44">
        <v>4</v>
      </c>
      <c r="B7" s="74" t="s">
        <v>93</v>
      </c>
      <c r="C7" s="40"/>
      <c r="D7" s="2"/>
      <c r="E7" s="2"/>
      <c r="F7" s="2"/>
      <c r="G7" s="2"/>
      <c r="H7" s="2"/>
      <c r="I7" s="74" t="s">
        <v>93</v>
      </c>
      <c r="J7" s="45">
        <v>5</v>
      </c>
      <c r="K7" s="45">
        <v>4</v>
      </c>
      <c r="L7" s="45">
        <v>0</v>
      </c>
      <c r="M7" s="45">
        <v>1</v>
      </c>
      <c r="N7" s="45">
        <v>134</v>
      </c>
      <c r="O7" s="45">
        <v>56</v>
      </c>
      <c r="P7" s="45">
        <f t="shared" si="0"/>
        <v>78</v>
      </c>
      <c r="Q7" s="45">
        <f t="shared" si="1"/>
        <v>12</v>
      </c>
      <c r="R7" s="46">
        <v>1</v>
      </c>
    </row>
    <row r="8" spans="1:18" ht="15.75" customHeight="1">
      <c r="A8" s="44">
        <v>5</v>
      </c>
      <c r="B8" s="74" t="s">
        <v>133</v>
      </c>
      <c r="C8" s="40"/>
      <c r="D8" s="2"/>
      <c r="E8" s="2"/>
      <c r="F8" s="19"/>
      <c r="G8" s="2"/>
      <c r="H8" s="2"/>
      <c r="I8" s="74" t="s">
        <v>133</v>
      </c>
      <c r="J8" s="45">
        <v>5</v>
      </c>
      <c r="K8" s="45">
        <v>2</v>
      </c>
      <c r="L8" s="45">
        <v>0</v>
      </c>
      <c r="M8" s="45">
        <v>3</v>
      </c>
      <c r="N8" s="45">
        <v>92</v>
      </c>
      <c r="O8" s="45">
        <v>117</v>
      </c>
      <c r="P8" s="45">
        <v>-25</v>
      </c>
      <c r="Q8" s="45">
        <f t="shared" si="1"/>
        <v>6</v>
      </c>
      <c r="R8" s="46">
        <v>4</v>
      </c>
    </row>
    <row r="9" spans="1:18" ht="15.75" customHeight="1">
      <c r="A9" s="44">
        <v>6</v>
      </c>
      <c r="B9" s="74" t="s">
        <v>45</v>
      </c>
      <c r="C9" s="40"/>
      <c r="D9" s="2"/>
      <c r="E9" s="2"/>
      <c r="F9" s="2"/>
      <c r="G9" s="2"/>
      <c r="H9" s="2"/>
      <c r="I9" s="74" t="s">
        <v>45</v>
      </c>
      <c r="J9" s="45">
        <v>5</v>
      </c>
      <c r="K9" s="45">
        <v>1</v>
      </c>
      <c r="L9" s="45">
        <v>0</v>
      </c>
      <c r="M9" s="45">
        <v>4</v>
      </c>
      <c r="N9" s="45">
        <v>78</v>
      </c>
      <c r="O9" s="45">
        <v>123</v>
      </c>
      <c r="P9" s="45">
        <f t="shared" si="0"/>
        <v>-45</v>
      </c>
      <c r="Q9" s="45">
        <f t="shared" si="1"/>
        <v>3</v>
      </c>
      <c r="R9" s="46">
        <v>5</v>
      </c>
    </row>
    <row r="10" spans="1:18" ht="15.75" customHeight="1">
      <c r="A10" s="2"/>
      <c r="B10" s="2"/>
      <c r="C10" s="2"/>
      <c r="D10" s="2"/>
      <c r="E10" s="2"/>
      <c r="F10" s="2"/>
      <c r="G10" s="2"/>
      <c r="H10" s="2"/>
      <c r="I10" s="3"/>
      <c r="J10" s="4"/>
      <c r="K10" s="2"/>
      <c r="L10" s="2"/>
      <c r="M10" s="2"/>
      <c r="N10" s="2"/>
      <c r="O10" s="2"/>
      <c r="P10" s="2"/>
      <c r="Q10" s="2"/>
      <c r="R10" s="2"/>
    </row>
    <row r="11" spans="1:18" ht="15.75" customHeight="1">
      <c r="A11" s="2"/>
      <c r="B11" s="2"/>
      <c r="C11" s="2"/>
      <c r="D11" s="2"/>
      <c r="E11" s="2"/>
      <c r="F11" s="2"/>
      <c r="G11" s="2"/>
      <c r="H11" s="2"/>
      <c r="I11" s="3"/>
      <c r="J11" s="282"/>
      <c r="K11" s="282"/>
      <c r="L11" s="282"/>
      <c r="M11" s="282"/>
      <c r="N11" s="282"/>
      <c r="O11" s="282"/>
      <c r="P11" s="282"/>
      <c r="Q11" s="282"/>
      <c r="R11" s="282"/>
    </row>
    <row r="12" spans="1:18" ht="15.75" customHeight="1">
      <c r="A12" s="20" t="s">
        <v>14</v>
      </c>
      <c r="B12" s="80" t="s">
        <v>15</v>
      </c>
      <c r="C12" s="13" t="s">
        <v>16</v>
      </c>
      <c r="D12" s="13" t="s">
        <v>17</v>
      </c>
      <c r="E12" s="13" t="s">
        <v>18</v>
      </c>
      <c r="F12" s="13" t="s">
        <v>16</v>
      </c>
      <c r="G12" s="13" t="s">
        <v>17</v>
      </c>
      <c r="H12" s="22" t="s">
        <v>19</v>
      </c>
    </row>
    <row r="13" spans="1:18" ht="15.75" customHeight="1">
      <c r="A13" s="23" t="s">
        <v>20</v>
      </c>
      <c r="B13" s="75" t="s">
        <v>46</v>
      </c>
      <c r="C13" s="48">
        <v>3</v>
      </c>
      <c r="D13" s="48">
        <v>11</v>
      </c>
      <c r="E13" s="49" t="s">
        <v>18</v>
      </c>
      <c r="F13" s="48">
        <v>2</v>
      </c>
      <c r="G13" s="48">
        <v>5</v>
      </c>
      <c r="H13" s="77" t="s">
        <v>93</v>
      </c>
    </row>
    <row r="14" spans="1:18" ht="15.75" customHeight="1">
      <c r="A14" s="134">
        <v>45403</v>
      </c>
      <c r="B14" s="173" t="s">
        <v>133</v>
      </c>
      <c r="C14" s="174">
        <v>5</v>
      </c>
      <c r="D14" s="174">
        <v>10</v>
      </c>
      <c r="E14" s="175" t="s">
        <v>18</v>
      </c>
      <c r="F14" s="174">
        <v>3</v>
      </c>
      <c r="G14" s="174">
        <v>4</v>
      </c>
      <c r="H14" s="176" t="s">
        <v>45</v>
      </c>
    </row>
    <row r="15" spans="1:18" ht="15.75" customHeight="1">
      <c r="A15" s="26"/>
      <c r="B15" s="75" t="s">
        <v>53</v>
      </c>
      <c r="C15" s="48">
        <v>7</v>
      </c>
      <c r="D15" s="48">
        <v>18</v>
      </c>
      <c r="E15" s="49" t="s">
        <v>18</v>
      </c>
      <c r="F15" s="48">
        <v>0</v>
      </c>
      <c r="G15" s="48">
        <v>4</v>
      </c>
      <c r="H15" s="77" t="s">
        <v>41</v>
      </c>
    </row>
    <row r="16" spans="1:18" ht="15.75" customHeight="1">
      <c r="A16" s="27" t="s">
        <v>21</v>
      </c>
      <c r="B16" s="78" t="s">
        <v>45</v>
      </c>
      <c r="C16" s="52">
        <v>3</v>
      </c>
      <c r="D16" s="52">
        <v>6</v>
      </c>
      <c r="E16" s="53" t="s">
        <v>18</v>
      </c>
      <c r="F16" s="52">
        <v>8</v>
      </c>
      <c r="G16" s="52">
        <v>7</v>
      </c>
      <c r="H16" s="76" t="s">
        <v>46</v>
      </c>
    </row>
    <row r="17" spans="1:18" ht="15.75" customHeight="1">
      <c r="A17" s="131">
        <v>45410</v>
      </c>
      <c r="B17" s="78" t="s">
        <v>41</v>
      </c>
      <c r="C17" s="52">
        <v>1</v>
      </c>
      <c r="D17" s="52">
        <v>4</v>
      </c>
      <c r="E17" s="53" t="s">
        <v>18</v>
      </c>
      <c r="F17" s="52">
        <v>9</v>
      </c>
      <c r="G17" s="52">
        <v>4</v>
      </c>
      <c r="H17" s="76" t="s">
        <v>93</v>
      </c>
    </row>
    <row r="18" spans="1:18" ht="15.75" customHeight="1">
      <c r="A18" s="28"/>
      <c r="B18" s="78" t="s">
        <v>133</v>
      </c>
      <c r="C18" s="52">
        <v>5</v>
      </c>
      <c r="D18" s="52">
        <v>5</v>
      </c>
      <c r="E18" s="53" t="s">
        <v>18</v>
      </c>
      <c r="F18" s="52">
        <v>4</v>
      </c>
      <c r="G18" s="52">
        <v>12</v>
      </c>
      <c r="H18" s="76" t="s">
        <v>53</v>
      </c>
    </row>
    <row r="19" spans="1:18" ht="15.75" customHeight="1">
      <c r="A19" s="23" t="s">
        <v>22</v>
      </c>
      <c r="B19" s="75" t="s">
        <v>46</v>
      </c>
      <c r="C19" s="48">
        <v>7</v>
      </c>
      <c r="D19" s="48">
        <v>9</v>
      </c>
      <c r="E19" s="49" t="s">
        <v>18</v>
      </c>
      <c r="F19" s="48">
        <v>5</v>
      </c>
      <c r="G19" s="48">
        <v>6</v>
      </c>
      <c r="H19" s="77" t="s">
        <v>41</v>
      </c>
    </row>
    <row r="20" spans="1:18" ht="15.75" customHeight="1">
      <c r="A20" s="130">
        <v>45424</v>
      </c>
      <c r="B20" s="75" t="s">
        <v>45</v>
      </c>
      <c r="C20" s="48">
        <v>1</v>
      </c>
      <c r="D20" s="48">
        <v>5</v>
      </c>
      <c r="E20" s="49" t="s">
        <v>18</v>
      </c>
      <c r="F20" s="48">
        <v>4</v>
      </c>
      <c r="G20" s="48">
        <v>10</v>
      </c>
      <c r="H20" s="77" t="s">
        <v>53</v>
      </c>
    </row>
    <row r="21" spans="1:18" ht="15.75" customHeight="1">
      <c r="A21" s="26"/>
      <c r="B21" s="75" t="s">
        <v>93</v>
      </c>
      <c r="C21" s="48">
        <v>10</v>
      </c>
      <c r="D21" s="48">
        <v>12</v>
      </c>
      <c r="E21" s="49" t="s">
        <v>18</v>
      </c>
      <c r="F21" s="48">
        <v>1</v>
      </c>
      <c r="G21" s="48">
        <v>4</v>
      </c>
      <c r="H21" s="77" t="s">
        <v>133</v>
      </c>
    </row>
    <row r="22" spans="1:18" ht="15.75" customHeight="1">
      <c r="A22" s="27" t="s">
        <v>23</v>
      </c>
      <c r="B22" s="78" t="s">
        <v>53</v>
      </c>
      <c r="C22" s="52">
        <v>4</v>
      </c>
      <c r="D22" s="52">
        <v>12</v>
      </c>
      <c r="E22" s="53" t="s">
        <v>18</v>
      </c>
      <c r="F22" s="52">
        <v>2</v>
      </c>
      <c r="G22" s="52">
        <v>6</v>
      </c>
      <c r="H22" s="76" t="s">
        <v>46</v>
      </c>
    </row>
    <row r="23" spans="1:18" ht="15.75" customHeight="1">
      <c r="A23" s="131">
        <v>45431</v>
      </c>
      <c r="B23" s="78" t="s">
        <v>133</v>
      </c>
      <c r="C23" s="52">
        <v>3</v>
      </c>
      <c r="D23" s="52">
        <v>9</v>
      </c>
      <c r="E23" s="53" t="s">
        <v>18</v>
      </c>
      <c r="F23" s="52">
        <v>2</v>
      </c>
      <c r="G23" s="52">
        <v>4</v>
      </c>
      <c r="H23" s="76" t="s">
        <v>41</v>
      </c>
    </row>
    <row r="24" spans="1:18" ht="15.75" customHeight="1">
      <c r="A24" s="28"/>
      <c r="B24" s="78" t="s">
        <v>93</v>
      </c>
      <c r="C24" s="52">
        <v>5</v>
      </c>
      <c r="D24" s="52">
        <v>8</v>
      </c>
      <c r="E24" s="53" t="s">
        <v>18</v>
      </c>
      <c r="F24" s="52">
        <v>3</v>
      </c>
      <c r="G24" s="52">
        <v>3</v>
      </c>
      <c r="H24" s="76" t="s">
        <v>45</v>
      </c>
    </row>
    <row r="25" spans="1:18" ht="15.75" customHeight="1">
      <c r="A25" s="23" t="s">
        <v>24</v>
      </c>
      <c r="B25" s="79" t="s">
        <v>46</v>
      </c>
      <c r="C25" s="48">
        <v>9</v>
      </c>
      <c r="D25" s="48">
        <v>11</v>
      </c>
      <c r="E25" s="49" t="s">
        <v>18</v>
      </c>
      <c r="F25" s="48">
        <v>9</v>
      </c>
      <c r="G25" s="48">
        <v>6</v>
      </c>
      <c r="H25" s="83" t="s">
        <v>133</v>
      </c>
    </row>
    <row r="26" spans="1:18" ht="15.75" customHeight="1">
      <c r="A26" s="130">
        <v>45445</v>
      </c>
      <c r="B26" s="79" t="s">
        <v>53</v>
      </c>
      <c r="C26" s="48">
        <v>1</v>
      </c>
      <c r="D26" s="48">
        <v>7</v>
      </c>
      <c r="E26" s="49" t="s">
        <v>18</v>
      </c>
      <c r="F26" s="48">
        <v>3</v>
      </c>
      <c r="G26" s="48">
        <v>18</v>
      </c>
      <c r="H26" s="83" t="s">
        <v>93</v>
      </c>
    </row>
    <row r="27" spans="1:18" ht="15.6">
      <c r="A27" s="54"/>
      <c r="B27" s="81" t="s">
        <v>41</v>
      </c>
      <c r="C27" s="55">
        <v>5</v>
      </c>
      <c r="D27" s="55">
        <v>6</v>
      </c>
      <c r="E27" s="56" t="s">
        <v>18</v>
      </c>
      <c r="F27" s="55">
        <v>7</v>
      </c>
      <c r="G27" s="55">
        <v>9</v>
      </c>
      <c r="H27" s="82" t="s">
        <v>45</v>
      </c>
    </row>
    <row r="28" spans="1:18" ht="15.6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18" ht="15.6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8" ht="15.6">
      <c r="A30" s="277" t="s">
        <v>25</v>
      </c>
      <c r="B30" s="278"/>
      <c r="C30" s="278"/>
      <c r="D30" s="278"/>
      <c r="E30" s="278"/>
      <c r="F30" s="278"/>
      <c r="G30" s="278"/>
      <c r="H30" s="279"/>
      <c r="I30" s="278"/>
      <c r="J30" s="278"/>
      <c r="K30" s="278"/>
      <c r="L30" s="278"/>
      <c r="M30" s="278"/>
      <c r="N30" s="278"/>
      <c r="O30" s="278"/>
      <c r="P30" s="278"/>
      <c r="Q30" s="278"/>
      <c r="R30" s="278"/>
    </row>
    <row r="31" spans="1:18" ht="15.6">
      <c r="A31" s="132" t="s">
        <v>130</v>
      </c>
      <c r="B31" s="31" t="s">
        <v>26</v>
      </c>
      <c r="C31" s="32" t="s">
        <v>16</v>
      </c>
      <c r="D31" s="32" t="s">
        <v>17</v>
      </c>
      <c r="E31" s="32" t="s">
        <v>18</v>
      </c>
      <c r="F31" s="32" t="s">
        <v>16</v>
      </c>
      <c r="G31" s="253" t="s">
        <v>17</v>
      </c>
      <c r="H31" s="254" t="s">
        <v>26</v>
      </c>
    </row>
    <row r="32" spans="1:18" ht="15.6">
      <c r="A32" s="33" t="s">
        <v>27</v>
      </c>
      <c r="B32" s="34" t="s">
        <v>132</v>
      </c>
      <c r="C32" s="35">
        <v>3</v>
      </c>
      <c r="D32" s="35">
        <v>18</v>
      </c>
      <c r="E32" s="17" t="s">
        <v>18</v>
      </c>
      <c r="F32" s="35">
        <v>1</v>
      </c>
      <c r="G32" s="59">
        <v>1</v>
      </c>
      <c r="H32" s="255" t="s">
        <v>133</v>
      </c>
    </row>
    <row r="33" spans="1:18" ht="15.6">
      <c r="A33" s="33" t="s">
        <v>28</v>
      </c>
      <c r="B33" s="34" t="s">
        <v>53</v>
      </c>
      <c r="C33" s="35">
        <v>4</v>
      </c>
      <c r="D33" s="35">
        <v>14</v>
      </c>
      <c r="E33" s="17" t="s">
        <v>18</v>
      </c>
      <c r="F33" s="35">
        <v>3</v>
      </c>
      <c r="G33" s="59">
        <v>4</v>
      </c>
      <c r="H33" s="256" t="s">
        <v>46</v>
      </c>
    </row>
    <row r="35" spans="1:18" ht="15.6">
      <c r="A35" s="277" t="s">
        <v>29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</row>
    <row r="36" spans="1:18" ht="15.6">
      <c r="A36" s="133" t="s">
        <v>131</v>
      </c>
      <c r="B36" s="20" t="s">
        <v>26</v>
      </c>
      <c r="C36" s="9" t="s">
        <v>16</v>
      </c>
      <c r="D36" s="9" t="s">
        <v>17</v>
      </c>
      <c r="E36" s="9" t="s">
        <v>18</v>
      </c>
      <c r="F36" s="9" t="s">
        <v>16</v>
      </c>
      <c r="G36" s="9" t="s">
        <v>17</v>
      </c>
      <c r="H36" s="20" t="s">
        <v>26</v>
      </c>
    </row>
    <row r="37" spans="1:18" ht="15.6">
      <c r="A37" s="36" t="s">
        <v>116</v>
      </c>
      <c r="B37" s="37" t="s">
        <v>62</v>
      </c>
      <c r="C37" s="38">
        <v>1</v>
      </c>
      <c r="D37" s="38">
        <v>6</v>
      </c>
      <c r="E37" s="39" t="s">
        <v>18</v>
      </c>
      <c r="F37" s="38">
        <v>3</v>
      </c>
      <c r="G37" s="38">
        <v>7</v>
      </c>
      <c r="H37" s="38" t="s">
        <v>93</v>
      </c>
    </row>
    <row r="38" spans="1:18" ht="15.6">
      <c r="A38" s="36" t="s">
        <v>117</v>
      </c>
      <c r="B38" s="37" t="s">
        <v>46</v>
      </c>
      <c r="C38" s="38">
        <v>3</v>
      </c>
      <c r="D38" s="38">
        <v>9</v>
      </c>
      <c r="E38" s="39" t="s">
        <v>18</v>
      </c>
      <c r="F38" s="38">
        <v>6</v>
      </c>
      <c r="G38" s="38">
        <v>8</v>
      </c>
      <c r="H38" s="38" t="s">
        <v>133</v>
      </c>
    </row>
    <row r="43" spans="1:18" ht="13.2">
      <c r="F43" s="60"/>
    </row>
  </sheetData>
  <mergeCells count="6">
    <mergeCell ref="A35:R35"/>
    <mergeCell ref="I2:R2"/>
    <mergeCell ref="J11:L11"/>
    <mergeCell ref="M11:O11"/>
    <mergeCell ref="P11:R11"/>
    <mergeCell ref="A30:R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6E1C-7EE8-41A1-A931-75E15851E291}">
  <sheetPr>
    <outlinePr summaryBelow="0" summaryRight="0"/>
  </sheetPr>
  <dimension ref="A1:R43"/>
  <sheetViews>
    <sheetView topLeftCell="A30" zoomScale="90" zoomScaleNormal="90" workbookViewId="0">
      <selection activeCell="G37" sqref="G37"/>
    </sheetView>
  </sheetViews>
  <sheetFormatPr defaultColWidth="12.6640625" defaultRowHeight="15.75" customHeight="1"/>
  <cols>
    <col min="2" max="2" width="24.6640625" customWidth="1"/>
    <col min="8" max="8" width="21.109375" customWidth="1"/>
    <col min="9" max="9" width="21.109375" style="247" customWidth="1"/>
    <col min="10" max="10" width="4.88671875" customWidth="1"/>
    <col min="11" max="11" width="2.88671875" customWidth="1"/>
    <col min="12" max="12" width="2.21875" customWidth="1"/>
    <col min="13" max="13" width="5.109375" customWidth="1"/>
    <col min="14" max="14" width="4.5546875" customWidth="1"/>
    <col min="15" max="15" width="4.33203125" customWidth="1"/>
    <col min="16" max="16" width="7.33203125" customWidth="1"/>
    <col min="17" max="17" width="4" customWidth="1"/>
  </cols>
  <sheetData>
    <row r="1" spans="1:18" ht="15.75" customHeight="1">
      <c r="A1" s="1"/>
      <c r="B1" s="1"/>
      <c r="C1" s="2"/>
      <c r="D1" s="2"/>
      <c r="E1" s="2"/>
      <c r="F1" s="2"/>
      <c r="G1" s="2"/>
      <c r="H1" s="2"/>
      <c r="I1" s="243"/>
      <c r="J1" s="4"/>
      <c r="K1" s="2"/>
      <c r="L1" s="2"/>
      <c r="M1" s="2"/>
      <c r="N1" s="2"/>
      <c r="O1" s="2"/>
      <c r="P1" s="2"/>
      <c r="Q1" s="2"/>
      <c r="R1" s="2"/>
    </row>
    <row r="2" spans="1:18" ht="15.75" customHeight="1">
      <c r="A2" s="42"/>
      <c r="B2" s="86" t="s">
        <v>40</v>
      </c>
      <c r="C2" s="7"/>
      <c r="D2" s="7"/>
      <c r="E2" s="7"/>
      <c r="F2" s="7"/>
      <c r="G2" s="7"/>
      <c r="H2" s="7"/>
      <c r="I2" s="283" t="s">
        <v>0</v>
      </c>
      <c r="J2" s="278"/>
      <c r="K2" s="278"/>
      <c r="L2" s="278"/>
      <c r="M2" s="278"/>
      <c r="N2" s="278"/>
      <c r="O2" s="278"/>
      <c r="P2" s="278"/>
      <c r="Q2" s="278"/>
      <c r="R2" s="284"/>
    </row>
    <row r="3" spans="1:18" ht="15.75" customHeight="1">
      <c r="A3" s="43"/>
      <c r="B3" s="9" t="s">
        <v>1</v>
      </c>
      <c r="C3" s="10"/>
      <c r="D3" s="10"/>
      <c r="E3" s="10"/>
      <c r="F3" s="10"/>
      <c r="G3" s="10"/>
      <c r="H3" s="11"/>
      <c r="I3" s="244" t="s">
        <v>2</v>
      </c>
      <c r="J3" s="13" t="s">
        <v>3</v>
      </c>
      <c r="K3" s="9" t="s">
        <v>4</v>
      </c>
      <c r="L3" s="9" t="s">
        <v>5</v>
      </c>
      <c r="M3" s="9" t="s">
        <v>6</v>
      </c>
      <c r="N3" s="9" t="s">
        <v>7</v>
      </c>
      <c r="O3" s="9" t="s">
        <v>8</v>
      </c>
      <c r="P3" s="9" t="s">
        <v>9</v>
      </c>
      <c r="Q3" s="9" t="s">
        <v>10</v>
      </c>
      <c r="R3" s="20" t="s">
        <v>11</v>
      </c>
    </row>
    <row r="4" spans="1:18" ht="15.75" customHeight="1">
      <c r="A4" s="44">
        <v>1</v>
      </c>
      <c r="B4" s="74" t="s">
        <v>32</v>
      </c>
      <c r="C4" s="40"/>
      <c r="D4" s="2"/>
      <c r="E4" s="2"/>
      <c r="F4" s="2"/>
      <c r="G4" s="2"/>
      <c r="H4" s="2"/>
      <c r="I4" s="245" t="s">
        <v>32</v>
      </c>
      <c r="J4" s="242">
        <v>5</v>
      </c>
      <c r="K4" s="45">
        <v>4</v>
      </c>
      <c r="L4" s="45">
        <v>1</v>
      </c>
      <c r="M4" s="45">
        <v>0</v>
      </c>
      <c r="N4" s="45">
        <v>131</v>
      </c>
      <c r="O4" s="45">
        <v>64</v>
      </c>
      <c r="P4" s="45">
        <f t="shared" ref="P4:P9" si="0">N4-O4</f>
        <v>67</v>
      </c>
      <c r="Q4" s="45">
        <f t="shared" ref="Q4:Q9" si="1">(K4*3)+(L4*1)</f>
        <v>13</v>
      </c>
      <c r="R4" s="46">
        <v>1</v>
      </c>
    </row>
    <row r="5" spans="1:18" ht="15.75" customHeight="1">
      <c r="A5" s="44">
        <v>2</v>
      </c>
      <c r="B5" s="74" t="s">
        <v>48</v>
      </c>
      <c r="C5" s="40"/>
      <c r="D5" s="2"/>
      <c r="E5" s="2"/>
      <c r="F5" s="2"/>
      <c r="G5" s="2"/>
      <c r="H5" s="2"/>
      <c r="I5" s="245" t="s">
        <v>48</v>
      </c>
      <c r="J5" s="242">
        <v>5</v>
      </c>
      <c r="K5" s="45">
        <v>1</v>
      </c>
      <c r="L5" s="45">
        <v>0</v>
      </c>
      <c r="M5" s="45">
        <v>4</v>
      </c>
      <c r="N5" s="45">
        <v>44</v>
      </c>
      <c r="O5" s="45">
        <v>147</v>
      </c>
      <c r="P5" s="45">
        <f t="shared" si="0"/>
        <v>-103</v>
      </c>
      <c r="Q5" s="45">
        <f t="shared" si="1"/>
        <v>3</v>
      </c>
      <c r="R5" s="46">
        <v>6</v>
      </c>
    </row>
    <row r="6" spans="1:18" ht="15.75" customHeight="1">
      <c r="A6" s="44">
        <v>3</v>
      </c>
      <c r="B6" s="74" t="s">
        <v>54</v>
      </c>
      <c r="C6" s="40"/>
      <c r="D6" s="2"/>
      <c r="E6" s="2"/>
      <c r="F6" s="2"/>
      <c r="G6" s="2"/>
      <c r="H6" s="2"/>
      <c r="I6" s="245" t="s">
        <v>54</v>
      </c>
      <c r="J6" s="242">
        <v>5</v>
      </c>
      <c r="K6" s="45">
        <v>3</v>
      </c>
      <c r="L6" s="45">
        <v>0</v>
      </c>
      <c r="M6" s="45">
        <v>2</v>
      </c>
      <c r="N6" s="45">
        <v>112</v>
      </c>
      <c r="O6" s="45">
        <v>97</v>
      </c>
      <c r="P6" s="45">
        <f t="shared" si="0"/>
        <v>15</v>
      </c>
      <c r="Q6" s="45">
        <f t="shared" si="1"/>
        <v>9</v>
      </c>
      <c r="R6" s="46">
        <v>3</v>
      </c>
    </row>
    <row r="7" spans="1:18" ht="15.75" customHeight="1">
      <c r="A7" s="44">
        <v>4</v>
      </c>
      <c r="B7" s="74" t="s">
        <v>37</v>
      </c>
      <c r="C7" s="40"/>
      <c r="D7" s="2"/>
      <c r="E7" s="2"/>
      <c r="F7" s="2"/>
      <c r="G7" s="2"/>
      <c r="H7" s="2"/>
      <c r="I7" s="245" t="s">
        <v>37</v>
      </c>
      <c r="J7" s="242">
        <v>5</v>
      </c>
      <c r="K7" s="45">
        <v>3</v>
      </c>
      <c r="L7" s="45">
        <v>1</v>
      </c>
      <c r="M7" s="45">
        <v>1</v>
      </c>
      <c r="N7" s="45">
        <v>126</v>
      </c>
      <c r="O7" s="45">
        <v>80</v>
      </c>
      <c r="P7" s="45">
        <f t="shared" si="0"/>
        <v>46</v>
      </c>
      <c r="Q7" s="45">
        <f t="shared" si="1"/>
        <v>10</v>
      </c>
      <c r="R7" s="46">
        <v>2</v>
      </c>
    </row>
    <row r="8" spans="1:18" ht="15.75" customHeight="1">
      <c r="A8" s="44">
        <v>5</v>
      </c>
      <c r="B8" s="74" t="s">
        <v>65</v>
      </c>
      <c r="C8" s="40"/>
      <c r="D8" s="2"/>
      <c r="E8" s="2"/>
      <c r="F8" s="19"/>
      <c r="G8" s="2"/>
      <c r="H8" s="2"/>
      <c r="I8" s="245" t="s">
        <v>56</v>
      </c>
      <c r="J8" s="242">
        <v>5</v>
      </c>
      <c r="K8" s="45">
        <v>0</v>
      </c>
      <c r="L8" s="45">
        <v>0</v>
      </c>
      <c r="M8" s="45">
        <v>5</v>
      </c>
      <c r="N8" s="45">
        <v>69</v>
      </c>
      <c r="O8" s="45">
        <v>125</v>
      </c>
      <c r="P8" s="45">
        <f t="shared" si="0"/>
        <v>-56</v>
      </c>
      <c r="Q8" s="45">
        <f t="shared" si="1"/>
        <v>0</v>
      </c>
      <c r="R8" s="46">
        <v>5</v>
      </c>
    </row>
    <row r="9" spans="1:18" ht="15.75" customHeight="1">
      <c r="A9" s="44">
        <v>6</v>
      </c>
      <c r="B9" s="74" t="s">
        <v>36</v>
      </c>
      <c r="C9" s="40"/>
      <c r="D9" s="2"/>
      <c r="E9" s="2"/>
      <c r="F9" s="2"/>
      <c r="G9" s="2"/>
      <c r="H9" s="2"/>
      <c r="I9" s="245" t="s">
        <v>36</v>
      </c>
      <c r="J9" s="242">
        <v>5</v>
      </c>
      <c r="K9" s="45">
        <v>3</v>
      </c>
      <c r="L9" s="45">
        <v>0</v>
      </c>
      <c r="M9" s="45">
        <v>2</v>
      </c>
      <c r="N9" s="45">
        <v>130</v>
      </c>
      <c r="O9" s="45">
        <v>83</v>
      </c>
      <c r="P9" s="45">
        <f t="shared" si="0"/>
        <v>47</v>
      </c>
      <c r="Q9" s="45">
        <f t="shared" si="1"/>
        <v>9</v>
      </c>
      <c r="R9" s="46">
        <v>4</v>
      </c>
    </row>
    <row r="10" spans="1:18" ht="15.75" customHeight="1">
      <c r="A10" s="2"/>
      <c r="B10" s="2"/>
      <c r="C10" s="2"/>
      <c r="D10" s="2"/>
      <c r="E10" s="2"/>
      <c r="F10" s="2"/>
      <c r="G10" s="2"/>
      <c r="H10" s="2"/>
      <c r="I10" s="246"/>
      <c r="J10" s="4"/>
      <c r="K10" s="2"/>
      <c r="L10" s="2"/>
      <c r="M10" s="2"/>
      <c r="N10" s="2"/>
      <c r="O10" s="2"/>
      <c r="P10" s="2"/>
      <c r="Q10" s="2"/>
      <c r="R10" s="2"/>
    </row>
    <row r="11" spans="1:18" ht="15.75" customHeight="1">
      <c r="A11" s="2"/>
      <c r="B11" s="2"/>
      <c r="C11" s="2"/>
      <c r="D11" s="2"/>
      <c r="E11" s="2"/>
      <c r="F11" s="2"/>
      <c r="G11" s="2"/>
      <c r="H11" s="2"/>
      <c r="I11" s="246"/>
      <c r="J11" s="282"/>
      <c r="K11" s="282"/>
      <c r="L11" s="282"/>
      <c r="M11" s="282"/>
      <c r="N11" s="282"/>
      <c r="O11" s="282"/>
      <c r="P11" s="282"/>
      <c r="Q11" s="282"/>
      <c r="R11" s="282"/>
    </row>
    <row r="12" spans="1:18" ht="15.75" customHeight="1">
      <c r="A12" s="20" t="s">
        <v>14</v>
      </c>
      <c r="B12" s="80" t="s">
        <v>15</v>
      </c>
      <c r="C12" s="13" t="s">
        <v>16</v>
      </c>
      <c r="D12" s="13" t="s">
        <v>17</v>
      </c>
      <c r="E12" s="13" t="s">
        <v>18</v>
      </c>
      <c r="F12" s="13" t="s">
        <v>16</v>
      </c>
      <c r="G12" s="13" t="s">
        <v>17</v>
      </c>
      <c r="H12" s="238" t="s">
        <v>19</v>
      </c>
    </row>
    <row r="13" spans="1:18" ht="15.75" customHeight="1">
      <c r="A13" s="23" t="s">
        <v>20</v>
      </c>
      <c r="B13" s="75" t="s">
        <v>48</v>
      </c>
      <c r="C13" s="48">
        <v>1</v>
      </c>
      <c r="D13" s="48">
        <v>3</v>
      </c>
      <c r="E13" s="49" t="s">
        <v>18</v>
      </c>
      <c r="F13" s="48">
        <v>6</v>
      </c>
      <c r="G13" s="48">
        <v>21</v>
      </c>
      <c r="H13" s="213" t="s">
        <v>37</v>
      </c>
    </row>
    <row r="14" spans="1:18" ht="15.75" customHeight="1">
      <c r="A14" s="130">
        <v>45403</v>
      </c>
      <c r="B14" s="75" t="s">
        <v>64</v>
      </c>
      <c r="C14" s="48">
        <v>5</v>
      </c>
      <c r="D14" s="48">
        <v>3</v>
      </c>
      <c r="E14" s="49" t="s">
        <v>18</v>
      </c>
      <c r="F14" s="48">
        <v>7</v>
      </c>
      <c r="G14" s="48">
        <v>14</v>
      </c>
      <c r="H14" s="213" t="s">
        <v>36</v>
      </c>
    </row>
    <row r="15" spans="1:18" ht="15.75" customHeight="1">
      <c r="A15" s="26"/>
      <c r="B15" s="75" t="s">
        <v>32</v>
      </c>
      <c r="C15" s="48">
        <v>6</v>
      </c>
      <c r="D15" s="48">
        <v>14</v>
      </c>
      <c r="E15" s="49" t="s">
        <v>18</v>
      </c>
      <c r="F15" s="48">
        <v>4</v>
      </c>
      <c r="G15" s="48">
        <v>6</v>
      </c>
      <c r="H15" s="213" t="s">
        <v>54</v>
      </c>
    </row>
    <row r="16" spans="1:18" ht="15.75" customHeight="1">
      <c r="A16" s="27" t="s">
        <v>21</v>
      </c>
      <c r="B16" s="78" t="s">
        <v>36</v>
      </c>
      <c r="C16" s="52">
        <v>8</v>
      </c>
      <c r="D16" s="52">
        <v>18</v>
      </c>
      <c r="E16" s="53" t="s">
        <v>18</v>
      </c>
      <c r="F16" s="52">
        <v>0</v>
      </c>
      <c r="G16" s="52">
        <v>7</v>
      </c>
      <c r="H16" s="214" t="s">
        <v>48</v>
      </c>
    </row>
    <row r="17" spans="1:18" ht="15.75" customHeight="1">
      <c r="A17" s="131">
        <v>45410</v>
      </c>
      <c r="B17" s="78" t="s">
        <v>54</v>
      </c>
      <c r="C17" s="52">
        <v>2</v>
      </c>
      <c r="D17" s="52">
        <v>6</v>
      </c>
      <c r="E17" s="53" t="s">
        <v>18</v>
      </c>
      <c r="F17" s="52">
        <v>7</v>
      </c>
      <c r="G17" s="52">
        <v>8</v>
      </c>
      <c r="H17" s="214" t="s">
        <v>37</v>
      </c>
    </row>
    <row r="18" spans="1:18" ht="15.75" customHeight="1">
      <c r="A18" s="28"/>
      <c r="B18" s="78" t="s">
        <v>65</v>
      </c>
      <c r="C18" s="52">
        <v>2</v>
      </c>
      <c r="D18" s="52">
        <v>2</v>
      </c>
      <c r="E18" s="53" t="s">
        <v>18</v>
      </c>
      <c r="F18" s="52">
        <v>5</v>
      </c>
      <c r="G18" s="52">
        <v>10</v>
      </c>
      <c r="H18" s="214" t="s">
        <v>32</v>
      </c>
    </row>
    <row r="19" spans="1:18" ht="15.75" customHeight="1">
      <c r="A19" s="23" t="s">
        <v>22</v>
      </c>
      <c r="B19" s="75" t="s">
        <v>48</v>
      </c>
      <c r="C19" s="48">
        <v>1</v>
      </c>
      <c r="D19" s="48">
        <v>3</v>
      </c>
      <c r="E19" s="49" t="s">
        <v>18</v>
      </c>
      <c r="F19" s="48">
        <v>3</v>
      </c>
      <c r="G19" s="48">
        <v>20</v>
      </c>
      <c r="H19" s="213" t="s">
        <v>54</v>
      </c>
    </row>
    <row r="20" spans="1:18" ht="15.75" customHeight="1">
      <c r="A20" s="130">
        <v>45424</v>
      </c>
      <c r="B20" s="75" t="s">
        <v>36</v>
      </c>
      <c r="C20" s="48">
        <v>2</v>
      </c>
      <c r="D20" s="48">
        <v>5</v>
      </c>
      <c r="E20" s="49" t="s">
        <v>18</v>
      </c>
      <c r="F20" s="48">
        <v>7</v>
      </c>
      <c r="G20" s="48">
        <v>7</v>
      </c>
      <c r="H20" s="213" t="s">
        <v>32</v>
      </c>
    </row>
    <row r="21" spans="1:18" ht="15.75" customHeight="1">
      <c r="A21" s="26"/>
      <c r="B21" s="75" t="s">
        <v>37</v>
      </c>
      <c r="C21" s="48">
        <v>6</v>
      </c>
      <c r="D21" s="48">
        <v>8</v>
      </c>
      <c r="E21" s="49" t="s">
        <v>18</v>
      </c>
      <c r="F21" s="48">
        <v>3</v>
      </c>
      <c r="G21" s="48">
        <v>7</v>
      </c>
      <c r="H21" s="213" t="s">
        <v>65</v>
      </c>
    </row>
    <row r="22" spans="1:18" ht="15.75" customHeight="1">
      <c r="A22" s="27" t="s">
        <v>23</v>
      </c>
      <c r="B22" s="78" t="s">
        <v>32</v>
      </c>
      <c r="C22" s="52">
        <v>2</v>
      </c>
      <c r="D22" s="52">
        <v>13</v>
      </c>
      <c r="E22" s="53" t="s">
        <v>18</v>
      </c>
      <c r="F22" s="52">
        <v>1</v>
      </c>
      <c r="G22" s="52">
        <v>1</v>
      </c>
      <c r="H22" s="214" t="s">
        <v>48</v>
      </c>
    </row>
    <row r="23" spans="1:18" ht="15.75" customHeight="1">
      <c r="A23" s="131">
        <v>45431</v>
      </c>
      <c r="B23" s="78" t="s">
        <v>56</v>
      </c>
      <c r="C23" s="52">
        <v>0</v>
      </c>
      <c r="D23" s="52">
        <v>9</v>
      </c>
      <c r="E23" s="53" t="s">
        <v>18</v>
      </c>
      <c r="F23" s="52">
        <v>4</v>
      </c>
      <c r="G23" s="52">
        <v>6</v>
      </c>
      <c r="H23" s="214" t="s">
        <v>54</v>
      </c>
    </row>
    <row r="24" spans="1:18" ht="15.75" customHeight="1">
      <c r="A24" s="28"/>
      <c r="B24" s="78" t="s">
        <v>37</v>
      </c>
      <c r="C24" s="52">
        <v>0</v>
      </c>
      <c r="D24" s="52">
        <v>5</v>
      </c>
      <c r="E24" s="53" t="s">
        <v>18</v>
      </c>
      <c r="F24" s="52">
        <v>3</v>
      </c>
      <c r="G24" s="52">
        <v>10</v>
      </c>
      <c r="H24" s="214" t="s">
        <v>36</v>
      </c>
    </row>
    <row r="25" spans="1:18" ht="15.75" customHeight="1">
      <c r="A25" s="23" t="s">
        <v>24</v>
      </c>
      <c r="B25" s="81" t="s">
        <v>48</v>
      </c>
      <c r="C25" s="55">
        <v>5</v>
      </c>
      <c r="D25" s="55">
        <v>6</v>
      </c>
      <c r="E25" s="56" t="s">
        <v>18</v>
      </c>
      <c r="F25" s="55">
        <v>2</v>
      </c>
      <c r="G25" s="55">
        <v>12</v>
      </c>
      <c r="H25" s="215" t="s">
        <v>65</v>
      </c>
    </row>
    <row r="26" spans="1:18" ht="15.75" customHeight="1">
      <c r="A26" s="230">
        <v>45445</v>
      </c>
      <c r="B26" s="231" t="s">
        <v>32</v>
      </c>
      <c r="C26" s="232">
        <v>5</v>
      </c>
      <c r="D26" s="232">
        <v>12</v>
      </c>
      <c r="E26" s="233" t="s">
        <v>18</v>
      </c>
      <c r="F26" s="232">
        <v>8</v>
      </c>
      <c r="G26" s="232">
        <v>3</v>
      </c>
      <c r="H26" s="239" t="s">
        <v>37</v>
      </c>
    </row>
    <row r="27" spans="1:18" ht="15.6">
      <c r="A27" s="234"/>
      <c r="B27" s="235" t="s">
        <v>54</v>
      </c>
      <c r="C27" s="236">
        <v>5</v>
      </c>
      <c r="D27" s="236">
        <v>10</v>
      </c>
      <c r="E27" s="237" t="s">
        <v>18</v>
      </c>
      <c r="F27" s="236">
        <v>6</v>
      </c>
      <c r="G27" s="236">
        <v>5</v>
      </c>
      <c r="H27" s="240" t="s">
        <v>36</v>
      </c>
    </row>
    <row r="28" spans="1:18" ht="15.6">
      <c r="A28" s="57"/>
      <c r="B28" s="57"/>
      <c r="C28" s="57"/>
      <c r="D28" s="57"/>
      <c r="E28" s="57"/>
      <c r="F28" s="57"/>
      <c r="G28" s="57"/>
      <c r="H28" s="57"/>
      <c r="I28" s="248"/>
      <c r="J28" s="57"/>
      <c r="K28" s="57"/>
      <c r="L28" s="57"/>
      <c r="M28" s="57"/>
      <c r="N28" s="57"/>
      <c r="O28" s="57"/>
      <c r="P28" s="57"/>
      <c r="Q28" s="57"/>
      <c r="R28" s="57"/>
    </row>
    <row r="29" spans="1:18" ht="15.6">
      <c r="A29" s="57"/>
      <c r="B29" s="57"/>
      <c r="C29" s="57"/>
      <c r="D29" s="57"/>
      <c r="E29" s="57"/>
      <c r="F29" s="57"/>
      <c r="G29" s="57"/>
      <c r="H29" s="57"/>
      <c r="I29" s="248"/>
      <c r="J29" s="57"/>
      <c r="K29" s="57"/>
      <c r="L29" s="57"/>
      <c r="M29" s="57"/>
      <c r="N29" s="57"/>
      <c r="O29" s="57"/>
      <c r="P29" s="57"/>
      <c r="Q29" s="57"/>
      <c r="R29" s="57"/>
    </row>
    <row r="30" spans="1:18" ht="15.6">
      <c r="A30" s="277" t="s">
        <v>25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</row>
    <row r="31" spans="1:18" ht="15.6">
      <c r="A31" s="224">
        <v>45459</v>
      </c>
      <c r="B31" s="225" t="s">
        <v>26</v>
      </c>
      <c r="C31" s="226" t="s">
        <v>16</v>
      </c>
      <c r="D31" s="226" t="s">
        <v>17</v>
      </c>
      <c r="E31" s="226" t="s">
        <v>18</v>
      </c>
      <c r="F31" s="226" t="s">
        <v>16</v>
      </c>
      <c r="G31" s="226" t="s">
        <v>17</v>
      </c>
      <c r="H31" s="227" t="s">
        <v>26</v>
      </c>
    </row>
    <row r="32" spans="1:18" ht="15.6">
      <c r="A32" s="111" t="s">
        <v>27</v>
      </c>
      <c r="B32" s="228" t="s">
        <v>32</v>
      </c>
      <c r="C32" s="229">
        <v>3</v>
      </c>
      <c r="D32" s="229">
        <v>3</v>
      </c>
      <c r="E32" s="111" t="s">
        <v>18</v>
      </c>
      <c r="F32" s="229">
        <v>0</v>
      </c>
      <c r="G32" s="229">
        <v>8</v>
      </c>
      <c r="H32" s="241" t="s">
        <v>36</v>
      </c>
    </row>
    <row r="33" spans="1:18" ht="15.6">
      <c r="A33" s="111" t="s">
        <v>28</v>
      </c>
      <c r="B33" s="228" t="s">
        <v>37</v>
      </c>
      <c r="C33" s="229">
        <v>6</v>
      </c>
      <c r="D33" s="229">
        <v>17</v>
      </c>
      <c r="E33" s="111" t="s">
        <v>18</v>
      </c>
      <c r="F33" s="229">
        <v>8</v>
      </c>
      <c r="G33" s="229">
        <v>1</v>
      </c>
      <c r="H33" s="241" t="s">
        <v>54</v>
      </c>
    </row>
    <row r="35" spans="1:18" ht="15.6">
      <c r="A35" s="277" t="s">
        <v>29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</row>
    <row r="36" spans="1:18" ht="15.6">
      <c r="A36" s="133">
        <v>45466</v>
      </c>
      <c r="B36" s="20" t="s">
        <v>26</v>
      </c>
      <c r="C36" s="9" t="s">
        <v>16</v>
      </c>
      <c r="D36" s="9" t="s">
        <v>17</v>
      </c>
      <c r="E36" s="9" t="s">
        <v>18</v>
      </c>
      <c r="F36" s="9" t="s">
        <v>16</v>
      </c>
      <c r="G36" s="9" t="s">
        <v>17</v>
      </c>
      <c r="H36" s="216" t="s">
        <v>26</v>
      </c>
    </row>
    <row r="37" spans="1:18" ht="15.6">
      <c r="A37" s="36" t="s">
        <v>112</v>
      </c>
      <c r="B37" s="37" t="s">
        <v>32</v>
      </c>
      <c r="C37" s="38">
        <v>7</v>
      </c>
      <c r="D37" s="38">
        <v>10</v>
      </c>
      <c r="E37" s="39" t="s">
        <v>18</v>
      </c>
      <c r="F37" s="38">
        <v>4</v>
      </c>
      <c r="G37" s="38">
        <v>9</v>
      </c>
      <c r="H37" s="217" t="s">
        <v>140</v>
      </c>
    </row>
    <row r="38" spans="1:18" ht="15.6">
      <c r="A38" s="36" t="s">
        <v>113</v>
      </c>
      <c r="B38" s="37" t="s">
        <v>36</v>
      </c>
      <c r="C38" s="38"/>
      <c r="D38" s="38"/>
      <c r="E38" s="39" t="s">
        <v>18</v>
      </c>
      <c r="F38" s="38"/>
      <c r="G38" s="38"/>
      <c r="H38" s="217" t="s">
        <v>54</v>
      </c>
    </row>
    <row r="43" spans="1:18" ht="13.2">
      <c r="F43" s="60"/>
    </row>
  </sheetData>
  <mergeCells count="6">
    <mergeCell ref="A35:R35"/>
    <mergeCell ref="I2:R2"/>
    <mergeCell ref="J11:L11"/>
    <mergeCell ref="M11:O11"/>
    <mergeCell ref="P11:R11"/>
    <mergeCell ref="A30:R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38"/>
  <sheetViews>
    <sheetView tabSelected="1" topLeftCell="A12" zoomScale="80" zoomScaleNormal="80" workbookViewId="0">
      <selection activeCell="G38" sqref="G38"/>
    </sheetView>
  </sheetViews>
  <sheetFormatPr defaultColWidth="12.6640625" defaultRowHeight="15.75" customHeight="1"/>
  <cols>
    <col min="2" max="2" width="24.6640625" customWidth="1"/>
    <col min="8" max="9" width="19.44140625" customWidth="1"/>
    <col min="10" max="10" width="4.88671875" customWidth="1"/>
    <col min="11" max="11" width="2.88671875" customWidth="1"/>
    <col min="12" max="12" width="2.21875" customWidth="1"/>
    <col min="13" max="13" width="3.77734375" customWidth="1"/>
    <col min="14" max="14" width="3" customWidth="1"/>
    <col min="15" max="15" width="3.109375" customWidth="1"/>
    <col min="16" max="16" width="5.44140625" customWidth="1"/>
    <col min="17" max="17" width="4" customWidth="1"/>
  </cols>
  <sheetData>
    <row r="1" spans="1:18" ht="15.75" customHeight="1">
      <c r="A1" s="1"/>
      <c r="B1" s="1"/>
      <c r="C1" s="2"/>
      <c r="D1" s="2"/>
      <c r="E1" s="2"/>
      <c r="F1" s="2"/>
      <c r="G1" s="2"/>
      <c r="H1" s="2"/>
      <c r="I1" s="3"/>
      <c r="J1" s="4"/>
      <c r="K1" s="2"/>
      <c r="L1" s="2"/>
      <c r="M1" s="2"/>
      <c r="N1" s="2"/>
      <c r="O1" s="2"/>
      <c r="P1" s="2"/>
      <c r="Q1" s="2"/>
      <c r="R1" s="2"/>
    </row>
    <row r="2" spans="1:18" ht="15.75" customHeight="1">
      <c r="A2" s="5"/>
      <c r="B2" s="6" t="s">
        <v>47</v>
      </c>
      <c r="C2" s="7"/>
      <c r="D2" s="7"/>
      <c r="E2" s="7"/>
      <c r="F2" s="7"/>
      <c r="G2" s="7"/>
      <c r="H2" s="7"/>
      <c r="I2" s="287" t="s">
        <v>0</v>
      </c>
      <c r="J2" s="279"/>
      <c r="K2" s="279"/>
      <c r="L2" s="279"/>
      <c r="M2" s="279"/>
      <c r="N2" s="279"/>
      <c r="O2" s="279"/>
      <c r="P2" s="279"/>
      <c r="Q2" s="279"/>
      <c r="R2" s="288"/>
    </row>
    <row r="3" spans="1:18" ht="15.75" customHeight="1">
      <c r="A3" s="8"/>
      <c r="B3" s="9" t="s">
        <v>1</v>
      </c>
      <c r="C3" s="10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  <c r="L3" s="14" t="s">
        <v>5</v>
      </c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3" t="s">
        <v>11</v>
      </c>
    </row>
    <row r="4" spans="1:18" ht="15.75" customHeight="1">
      <c r="A4" s="15">
        <v>1</v>
      </c>
      <c r="B4" s="87" t="s">
        <v>66</v>
      </c>
      <c r="C4" s="2"/>
      <c r="D4" s="2"/>
      <c r="E4" s="2"/>
      <c r="F4" s="2"/>
      <c r="G4" s="2"/>
      <c r="H4" s="2"/>
      <c r="I4" s="251" t="s">
        <v>66</v>
      </c>
      <c r="J4" s="33">
        <v>5</v>
      </c>
      <c r="K4" s="33">
        <v>2</v>
      </c>
      <c r="L4" s="33">
        <v>0</v>
      </c>
      <c r="M4" s="33">
        <v>2</v>
      </c>
      <c r="N4" s="33">
        <f>((F13*3)+G13)+((F17*3)+G17)+((C21*3)+D21)+((C24*3)+D24)+((F26*3)+G26)</f>
        <v>75</v>
      </c>
      <c r="O4" s="33">
        <f>((C13*3)+D13)+((C17*3)+D17)+((F21*3)+G21)+((F24*3)+G24)+((C26*3)+D26)</f>
        <v>46</v>
      </c>
      <c r="P4" s="33">
        <f t="shared" ref="P4:P9" si="0">N4-O4</f>
        <v>29</v>
      </c>
      <c r="Q4" s="33">
        <f t="shared" ref="Q4:Q9" si="1">(K4*3)+(L4*1)</f>
        <v>6</v>
      </c>
      <c r="R4" s="18">
        <v>5</v>
      </c>
    </row>
    <row r="5" spans="1:18" ht="15.75" customHeight="1">
      <c r="A5" s="15">
        <v>2</v>
      </c>
      <c r="B5" s="92" t="s">
        <v>101</v>
      </c>
      <c r="C5" s="2"/>
      <c r="D5" s="2"/>
      <c r="E5" s="2"/>
      <c r="F5" s="2"/>
      <c r="G5" s="2"/>
      <c r="H5" s="2"/>
      <c r="I5" s="92" t="s">
        <v>63</v>
      </c>
      <c r="J5" s="33">
        <v>5</v>
      </c>
      <c r="K5" s="33">
        <v>2</v>
      </c>
      <c r="L5" s="33">
        <v>1</v>
      </c>
      <c r="M5" s="33">
        <v>2</v>
      </c>
      <c r="N5" s="33">
        <v>25</v>
      </c>
      <c r="O5" s="33">
        <f>((C15*3)+D15)+((F17*3)+G17)+((C19*3)+D19)+((C23*3)+D23)+((F27*3)+G27)</f>
        <v>45</v>
      </c>
      <c r="P5" s="33">
        <f t="shared" si="0"/>
        <v>-20</v>
      </c>
      <c r="Q5" s="33">
        <f t="shared" si="1"/>
        <v>7</v>
      </c>
      <c r="R5" s="18">
        <v>4</v>
      </c>
    </row>
    <row r="6" spans="1:18" ht="15.75" customHeight="1">
      <c r="A6" s="15">
        <v>3</v>
      </c>
      <c r="B6" s="92" t="s">
        <v>58</v>
      </c>
      <c r="C6" s="2"/>
      <c r="D6" s="2"/>
      <c r="E6" s="2"/>
      <c r="F6" s="2"/>
      <c r="G6" s="2"/>
      <c r="H6" s="2"/>
      <c r="I6" s="92" t="s">
        <v>58</v>
      </c>
      <c r="J6" s="33">
        <v>5</v>
      </c>
      <c r="K6" s="33">
        <v>2</v>
      </c>
      <c r="L6" s="33">
        <v>2</v>
      </c>
      <c r="M6" s="33">
        <v>1</v>
      </c>
      <c r="N6" s="33">
        <f>((C15*3)+D15)+((F18*3)+G18)+((F20*3)+G20)+((C22*3)+D22)+((C26*3)+D26)</f>
        <v>68</v>
      </c>
      <c r="O6" s="33">
        <f>((F15*3)+G15)+((C18*3)+D18)+((C20*3)+D20)+((F22*3)+G22)+((F26*3)+G26)</f>
        <v>55</v>
      </c>
      <c r="P6" s="33">
        <f t="shared" si="0"/>
        <v>13</v>
      </c>
      <c r="Q6" s="33">
        <f t="shared" si="1"/>
        <v>8</v>
      </c>
      <c r="R6" s="18">
        <v>3</v>
      </c>
    </row>
    <row r="7" spans="1:18" ht="15.75" customHeight="1">
      <c r="A7" s="15">
        <v>4</v>
      </c>
      <c r="B7" s="92" t="s">
        <v>43</v>
      </c>
      <c r="C7" s="2"/>
      <c r="D7" s="2"/>
      <c r="E7" s="2"/>
      <c r="F7" s="2"/>
      <c r="G7" s="2"/>
      <c r="H7" s="2"/>
      <c r="I7" s="92" t="s">
        <v>43</v>
      </c>
      <c r="J7" s="33">
        <v>5</v>
      </c>
      <c r="K7" s="33">
        <v>4</v>
      </c>
      <c r="L7" s="33">
        <v>0</v>
      </c>
      <c r="M7" s="33">
        <v>1</v>
      </c>
      <c r="N7" s="33">
        <f>((C14*3)+D14)+((C18*3)+D18)+((F21*3)+G21)+((C23*3)+D23)+((F25*3)+G25)</f>
        <v>85</v>
      </c>
      <c r="O7" s="33">
        <f>((F14*3)+G14)+((F18*3)+G18)+((C21*3)+D21)+((F23*3)+G23)+((C25*3)+D25)</f>
        <v>47</v>
      </c>
      <c r="P7" s="33">
        <f t="shared" si="0"/>
        <v>38</v>
      </c>
      <c r="Q7" s="33">
        <f t="shared" si="1"/>
        <v>12</v>
      </c>
      <c r="R7" s="18">
        <v>1</v>
      </c>
    </row>
    <row r="8" spans="1:18" ht="15.75" customHeight="1">
      <c r="A8" s="15">
        <v>5</v>
      </c>
      <c r="B8" s="100" t="s">
        <v>49</v>
      </c>
      <c r="C8" s="2"/>
      <c r="D8" s="2"/>
      <c r="E8" s="2"/>
      <c r="F8" s="19"/>
      <c r="G8" s="2"/>
      <c r="H8" s="2"/>
      <c r="I8" s="100" t="s">
        <v>49</v>
      </c>
      <c r="J8" s="33">
        <v>5</v>
      </c>
      <c r="K8" s="33">
        <v>3</v>
      </c>
      <c r="L8" s="33">
        <v>1</v>
      </c>
      <c r="M8" s="33">
        <v>1</v>
      </c>
      <c r="N8" s="33">
        <f>((C13*3)+D13)+((F16*3)+G16)+((C19*3)+D19)+((F22*3)+G22)+((C25*3)+D25)</f>
        <v>87</v>
      </c>
      <c r="O8" s="33">
        <f>((F13*3)+G13)+((C16*3)+D16)+((F19*3)+G19)+((C22*3)+D22)+((F25*3)+G25)</f>
        <v>77</v>
      </c>
      <c r="P8" s="33">
        <f t="shared" si="0"/>
        <v>10</v>
      </c>
      <c r="Q8" s="33">
        <f t="shared" si="1"/>
        <v>10</v>
      </c>
      <c r="R8" s="18">
        <v>2</v>
      </c>
    </row>
    <row r="9" spans="1:18" ht="15.75" customHeight="1">
      <c r="A9" s="15">
        <v>6</v>
      </c>
      <c r="B9" s="87" t="s">
        <v>55</v>
      </c>
      <c r="C9" s="2"/>
      <c r="D9" s="2"/>
      <c r="E9" s="2"/>
      <c r="F9" s="2"/>
      <c r="G9" s="2"/>
      <c r="H9" s="2"/>
      <c r="I9" s="251" t="s">
        <v>55</v>
      </c>
      <c r="J9" s="33">
        <v>5</v>
      </c>
      <c r="K9" s="33">
        <v>0</v>
      </c>
      <c r="L9" s="33">
        <v>0</v>
      </c>
      <c r="M9" s="33">
        <v>5</v>
      </c>
      <c r="N9" s="33">
        <f>((F14*3)+G14)+((C16*3)+D16)+((C20*3)+D20)+((F24*3)+G24)+((F27*3)+G27)</f>
        <v>28</v>
      </c>
      <c r="O9" s="33">
        <v>98</v>
      </c>
      <c r="P9" s="33">
        <f t="shared" si="0"/>
        <v>-70</v>
      </c>
      <c r="Q9" s="33">
        <f t="shared" si="1"/>
        <v>0</v>
      </c>
      <c r="R9" s="18">
        <v>6</v>
      </c>
    </row>
    <row r="10" spans="1:18" ht="15.75" customHeight="1">
      <c r="A10" s="2"/>
      <c r="B10" s="2"/>
      <c r="C10" s="2"/>
      <c r="D10" s="2"/>
      <c r="E10" s="2"/>
      <c r="F10" s="2"/>
      <c r="G10" s="2"/>
      <c r="H10" s="2"/>
      <c r="I10" s="3"/>
      <c r="J10" s="4"/>
      <c r="K10" s="2"/>
      <c r="L10" s="2"/>
      <c r="M10" s="2"/>
      <c r="N10" s="2"/>
      <c r="O10" s="2"/>
      <c r="P10" s="2"/>
      <c r="Q10" s="2"/>
      <c r="R10" s="2"/>
    </row>
    <row r="11" spans="1:18" ht="15.75" customHeight="1">
      <c r="A11" s="2"/>
      <c r="B11" s="2"/>
      <c r="C11" s="2"/>
      <c r="D11" s="2"/>
      <c r="E11" s="2"/>
      <c r="F11" s="2"/>
      <c r="G11" s="2"/>
      <c r="H11" s="2"/>
      <c r="I11" s="3"/>
      <c r="J11" s="282"/>
      <c r="K11" s="282"/>
      <c r="L11" s="282"/>
      <c r="M11" s="282"/>
      <c r="N11" s="282"/>
      <c r="O11" s="282"/>
      <c r="P11" s="282"/>
      <c r="Q11" s="282"/>
      <c r="R11" s="282"/>
    </row>
    <row r="12" spans="1:18" ht="15.75" customHeight="1">
      <c r="A12" s="20" t="s">
        <v>14</v>
      </c>
      <c r="B12" s="21" t="s">
        <v>15</v>
      </c>
      <c r="C12" s="13" t="s">
        <v>16</v>
      </c>
      <c r="D12" s="13" t="s">
        <v>17</v>
      </c>
      <c r="E12" s="13" t="s">
        <v>18</v>
      </c>
      <c r="F12" s="13" t="s">
        <v>16</v>
      </c>
      <c r="G12" s="13" t="s">
        <v>17</v>
      </c>
      <c r="H12" s="22" t="s">
        <v>19</v>
      </c>
    </row>
    <row r="13" spans="1:18" ht="15.75" customHeight="1">
      <c r="A13" s="23" t="s">
        <v>20</v>
      </c>
      <c r="B13" s="167" t="s">
        <v>49</v>
      </c>
      <c r="C13" s="168">
        <v>3</v>
      </c>
      <c r="D13" s="169">
        <v>9</v>
      </c>
      <c r="E13" s="170" t="s">
        <v>18</v>
      </c>
      <c r="F13" s="169">
        <v>4</v>
      </c>
      <c r="G13" s="169">
        <v>4</v>
      </c>
      <c r="H13" s="171" t="s">
        <v>66</v>
      </c>
    </row>
    <row r="14" spans="1:18" ht="15.75" customHeight="1">
      <c r="A14" s="130">
        <v>45403</v>
      </c>
      <c r="B14" s="98" t="s">
        <v>43</v>
      </c>
      <c r="C14" s="33">
        <v>4</v>
      </c>
      <c r="D14" s="17">
        <v>10</v>
      </c>
      <c r="E14" s="18" t="s">
        <v>18</v>
      </c>
      <c r="F14" s="17">
        <v>0</v>
      </c>
      <c r="G14" s="17">
        <v>2</v>
      </c>
      <c r="H14" s="93" t="s">
        <v>55</v>
      </c>
      <c r="I14" s="63"/>
    </row>
    <row r="15" spans="1:18" ht="15.75" customHeight="1">
      <c r="A15" s="26"/>
      <c r="B15" s="167" t="s">
        <v>58</v>
      </c>
      <c r="C15" s="168">
        <v>0</v>
      </c>
      <c r="D15" s="169">
        <v>10</v>
      </c>
      <c r="E15" s="170" t="s">
        <v>18</v>
      </c>
      <c r="F15" s="169">
        <v>1</v>
      </c>
      <c r="G15" s="169">
        <v>7</v>
      </c>
      <c r="H15" s="172" t="s">
        <v>63</v>
      </c>
      <c r="I15" s="164"/>
    </row>
    <row r="16" spans="1:18" s="166" customFormat="1" ht="15.75" customHeight="1">
      <c r="A16" s="191" t="s">
        <v>21</v>
      </c>
      <c r="B16" s="193" t="s">
        <v>55</v>
      </c>
      <c r="C16" s="194">
        <v>4</v>
      </c>
      <c r="D16" s="195">
        <v>2</v>
      </c>
      <c r="E16" s="196" t="s">
        <v>18</v>
      </c>
      <c r="F16" s="195">
        <v>5</v>
      </c>
      <c r="G16" s="195">
        <v>12</v>
      </c>
      <c r="H16" s="197" t="s">
        <v>49</v>
      </c>
    </row>
    <row r="17" spans="1:26" s="166" customFormat="1" ht="15.75" customHeight="1">
      <c r="A17" s="192">
        <v>45410</v>
      </c>
      <c r="B17" s="193" t="s">
        <v>101</v>
      </c>
      <c r="C17" s="194">
        <v>0</v>
      </c>
      <c r="D17" s="195">
        <v>1</v>
      </c>
      <c r="E17" s="196" t="s">
        <v>18</v>
      </c>
      <c r="F17" s="195">
        <v>0</v>
      </c>
      <c r="G17" s="195">
        <v>0</v>
      </c>
      <c r="H17" s="197" t="s">
        <v>66</v>
      </c>
    </row>
    <row r="18" spans="1:26" ht="15.75" customHeight="1">
      <c r="A18" s="28"/>
      <c r="B18" s="99" t="s">
        <v>43</v>
      </c>
      <c r="C18" s="26">
        <v>4</v>
      </c>
      <c r="D18" s="24">
        <v>1</v>
      </c>
      <c r="E18" s="25" t="s">
        <v>18</v>
      </c>
      <c r="F18" s="24">
        <v>1</v>
      </c>
      <c r="G18" s="24">
        <v>6</v>
      </c>
      <c r="H18" s="85" t="s">
        <v>58</v>
      </c>
    </row>
    <row r="19" spans="1:26" ht="15.75" customHeight="1">
      <c r="A19" s="23" t="s">
        <v>22</v>
      </c>
      <c r="B19" s="89" t="s">
        <v>49</v>
      </c>
      <c r="C19" s="17">
        <v>4</v>
      </c>
      <c r="D19" s="17">
        <v>3</v>
      </c>
      <c r="E19" s="18" t="s">
        <v>18</v>
      </c>
      <c r="F19" s="17">
        <v>1</v>
      </c>
      <c r="G19" s="17">
        <v>4</v>
      </c>
      <c r="H19" s="95" t="s">
        <v>63</v>
      </c>
    </row>
    <row r="20" spans="1:26" ht="15.75" customHeight="1">
      <c r="A20" s="130">
        <v>45424</v>
      </c>
      <c r="B20" s="89" t="s">
        <v>55</v>
      </c>
      <c r="C20" s="17">
        <v>2</v>
      </c>
      <c r="D20" s="17">
        <v>0</v>
      </c>
      <c r="E20" s="18" t="s">
        <v>18</v>
      </c>
      <c r="F20" s="17">
        <v>2</v>
      </c>
      <c r="G20" s="17">
        <v>12</v>
      </c>
      <c r="H20" s="95" t="s">
        <v>58</v>
      </c>
    </row>
    <row r="21" spans="1:26" ht="15.75" customHeight="1">
      <c r="A21" s="26"/>
      <c r="B21" s="89" t="s">
        <v>66</v>
      </c>
      <c r="C21" s="17">
        <v>5</v>
      </c>
      <c r="D21" s="17">
        <v>7</v>
      </c>
      <c r="E21" s="18" t="s">
        <v>18</v>
      </c>
      <c r="F21" s="17">
        <v>1</v>
      </c>
      <c r="G21" s="17">
        <v>5</v>
      </c>
      <c r="H21" s="95" t="s">
        <v>43</v>
      </c>
    </row>
    <row r="22" spans="1:26" ht="15.75" customHeight="1">
      <c r="A22" s="27" t="s">
        <v>23</v>
      </c>
      <c r="B22" s="90" t="s">
        <v>58</v>
      </c>
      <c r="C22" s="64">
        <v>4</v>
      </c>
      <c r="D22" s="64">
        <v>6</v>
      </c>
      <c r="E22" s="65" t="s">
        <v>18</v>
      </c>
      <c r="F22" s="64">
        <v>5</v>
      </c>
      <c r="G22" s="64">
        <v>3</v>
      </c>
      <c r="H22" s="96" t="s">
        <v>49</v>
      </c>
    </row>
    <row r="23" spans="1:26" ht="15.75" customHeight="1">
      <c r="A23" s="131">
        <v>45431</v>
      </c>
      <c r="B23" s="90" t="s">
        <v>43</v>
      </c>
      <c r="C23" s="64">
        <v>4</v>
      </c>
      <c r="D23" s="64">
        <v>8</v>
      </c>
      <c r="E23" s="65" t="s">
        <v>18</v>
      </c>
      <c r="F23" s="64">
        <v>1</v>
      </c>
      <c r="G23" s="64">
        <v>2</v>
      </c>
      <c r="H23" s="96" t="s">
        <v>63</v>
      </c>
    </row>
    <row r="24" spans="1:26" ht="15.75" customHeight="1">
      <c r="A24" s="28"/>
      <c r="B24" s="90" t="s">
        <v>66</v>
      </c>
      <c r="C24" s="64">
        <v>6</v>
      </c>
      <c r="D24" s="64">
        <v>11</v>
      </c>
      <c r="E24" s="65" t="s">
        <v>18</v>
      </c>
      <c r="F24" s="64">
        <v>1</v>
      </c>
      <c r="G24" s="64">
        <v>3</v>
      </c>
      <c r="H24" s="96" t="s">
        <v>55</v>
      </c>
    </row>
    <row r="25" spans="1:26" ht="15.75" customHeight="1">
      <c r="A25" s="46" t="s">
        <v>24</v>
      </c>
      <c r="B25" s="97" t="s">
        <v>92</v>
      </c>
      <c r="C25" s="39">
        <v>2</v>
      </c>
      <c r="D25" s="39">
        <v>3</v>
      </c>
      <c r="E25" s="66" t="s">
        <v>18</v>
      </c>
      <c r="F25" s="39">
        <v>6</v>
      </c>
      <c r="G25" s="39">
        <v>4</v>
      </c>
      <c r="H25" s="91" t="s">
        <v>43</v>
      </c>
    </row>
    <row r="26" spans="1:26" ht="15.75" customHeight="1">
      <c r="A26" s="135">
        <v>45445</v>
      </c>
      <c r="B26" s="97" t="s">
        <v>58</v>
      </c>
      <c r="C26" s="39">
        <v>3</v>
      </c>
      <c r="D26" s="39">
        <v>4</v>
      </c>
      <c r="E26" s="66" t="s">
        <v>18</v>
      </c>
      <c r="F26" s="39">
        <v>1</v>
      </c>
      <c r="G26" s="39">
        <v>5</v>
      </c>
      <c r="H26" s="91" t="s">
        <v>66</v>
      </c>
    </row>
    <row r="27" spans="1:26" ht="15.6">
      <c r="A27" s="45"/>
      <c r="B27" s="97" t="s">
        <v>63</v>
      </c>
      <c r="C27" s="39">
        <v>0</v>
      </c>
      <c r="D27" s="39">
        <v>1</v>
      </c>
      <c r="E27" s="66" t="s">
        <v>18</v>
      </c>
      <c r="F27" s="39">
        <v>0</v>
      </c>
      <c r="G27" s="39">
        <v>0</v>
      </c>
      <c r="H27" s="91" t="s">
        <v>55</v>
      </c>
    </row>
    <row r="28" spans="1:26" ht="15.6">
      <c r="A28" s="61"/>
      <c r="B28" s="40"/>
      <c r="C28" s="40"/>
      <c r="D28" s="40"/>
      <c r="E28" s="40"/>
      <c r="F28" s="40"/>
      <c r="G28" s="40"/>
      <c r="H28" s="40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5.6">
      <c r="A29" s="2"/>
      <c r="B29" s="2"/>
      <c r="C29" s="2"/>
      <c r="D29" s="2"/>
      <c r="E29" s="2"/>
      <c r="F29" s="2"/>
      <c r="G29" s="2"/>
      <c r="H29" s="2"/>
      <c r="I29" s="29"/>
      <c r="J29" s="1"/>
      <c r="K29" s="1"/>
      <c r="L29" s="1"/>
      <c r="M29" s="2"/>
      <c r="N29" s="2"/>
      <c r="O29" s="2"/>
      <c r="P29" s="2"/>
      <c r="Q29" s="2"/>
      <c r="R29" s="2"/>
    </row>
    <row r="30" spans="1:26" ht="15.6">
      <c r="A30" s="277" t="s">
        <v>39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</row>
    <row r="31" spans="1:26" ht="15.6">
      <c r="A31" s="133">
        <v>45459</v>
      </c>
      <c r="B31" s="20" t="s">
        <v>26</v>
      </c>
      <c r="C31" s="9" t="s">
        <v>16</v>
      </c>
      <c r="D31" s="9" t="s">
        <v>17</v>
      </c>
      <c r="E31" s="9" t="s">
        <v>18</v>
      </c>
      <c r="F31" s="9" t="s">
        <v>16</v>
      </c>
      <c r="G31" s="9" t="s">
        <v>17</v>
      </c>
      <c r="H31" s="20" t="s">
        <v>26</v>
      </c>
      <c r="I31" s="12" t="s">
        <v>50</v>
      </c>
    </row>
    <row r="32" spans="1:26" ht="15.6">
      <c r="A32" s="39" t="s">
        <v>27</v>
      </c>
      <c r="B32" s="67" t="s">
        <v>43</v>
      </c>
      <c r="C32" s="38">
        <v>2</v>
      </c>
      <c r="D32" s="38">
        <v>7</v>
      </c>
      <c r="E32" s="39" t="s">
        <v>18</v>
      </c>
      <c r="F32" s="38">
        <v>1</v>
      </c>
      <c r="G32" s="38">
        <v>2</v>
      </c>
      <c r="H32" s="62" t="s">
        <v>101</v>
      </c>
      <c r="I32" s="36"/>
    </row>
    <row r="33" spans="1:18" ht="15.6">
      <c r="A33" s="147" t="s">
        <v>28</v>
      </c>
      <c r="B33" s="149" t="s">
        <v>49</v>
      </c>
      <c r="C33" s="148">
        <v>4</v>
      </c>
      <c r="D33" s="38">
        <v>6</v>
      </c>
      <c r="E33" s="39" t="s">
        <v>18</v>
      </c>
      <c r="F33" s="38">
        <v>1</v>
      </c>
      <c r="G33" s="38">
        <v>6</v>
      </c>
      <c r="H33" s="62" t="s">
        <v>127</v>
      </c>
      <c r="I33" s="36"/>
    </row>
    <row r="35" spans="1:18" ht="15.6">
      <c r="A35" s="285" t="s">
        <v>29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</row>
    <row r="36" spans="1:18" ht="15.6">
      <c r="A36" s="133"/>
      <c r="B36" s="20" t="s">
        <v>26</v>
      </c>
      <c r="C36" s="9" t="s">
        <v>16</v>
      </c>
      <c r="D36" s="9" t="s">
        <v>126</v>
      </c>
      <c r="E36" s="9" t="s">
        <v>18</v>
      </c>
      <c r="F36" s="9" t="s">
        <v>16</v>
      </c>
      <c r="G36" s="9" t="s">
        <v>17</v>
      </c>
      <c r="H36" s="20" t="s">
        <v>26</v>
      </c>
      <c r="I36" s="12" t="s">
        <v>50</v>
      </c>
    </row>
    <row r="37" spans="1:18" ht="15.6">
      <c r="A37" s="36" t="s">
        <v>116</v>
      </c>
      <c r="B37" s="97" t="s">
        <v>43</v>
      </c>
      <c r="C37" s="38">
        <v>2</v>
      </c>
      <c r="D37" s="38">
        <v>6</v>
      </c>
      <c r="E37" s="39" t="s">
        <v>18</v>
      </c>
      <c r="F37" s="38">
        <v>9</v>
      </c>
      <c r="G37" s="38">
        <v>5</v>
      </c>
      <c r="H37" s="91" t="s">
        <v>49</v>
      </c>
      <c r="I37" s="36"/>
    </row>
    <row r="38" spans="1:18" ht="15.6">
      <c r="A38" s="36" t="s">
        <v>117</v>
      </c>
      <c r="B38" s="97" t="s">
        <v>127</v>
      </c>
      <c r="C38" s="38">
        <v>2</v>
      </c>
      <c r="D38" s="38">
        <v>5</v>
      </c>
      <c r="E38" s="39" t="s">
        <v>18</v>
      </c>
      <c r="F38" s="38">
        <v>4</v>
      </c>
      <c r="G38" s="38">
        <v>7</v>
      </c>
      <c r="H38" s="91" t="s">
        <v>101</v>
      </c>
      <c r="I38" s="36"/>
    </row>
  </sheetData>
  <mergeCells count="6">
    <mergeCell ref="A35:R35"/>
    <mergeCell ref="I2:R2"/>
    <mergeCell ref="J11:L11"/>
    <mergeCell ref="M11:O11"/>
    <mergeCell ref="P11:R11"/>
    <mergeCell ref="A30:R30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R58"/>
  <sheetViews>
    <sheetView topLeftCell="A39" zoomScale="112" zoomScaleNormal="112" workbookViewId="0">
      <selection activeCell="I53" sqref="I53"/>
    </sheetView>
  </sheetViews>
  <sheetFormatPr defaultColWidth="12.6640625" defaultRowHeight="15.75" customHeight="1"/>
  <cols>
    <col min="2" max="2" width="24.6640625" customWidth="1"/>
    <col min="8" max="8" width="21.44140625" bestFit="1" customWidth="1"/>
    <col min="9" max="9" width="19.6640625" customWidth="1"/>
    <col min="10" max="10" width="4.88671875" customWidth="1"/>
    <col min="11" max="11" width="2.88671875" customWidth="1"/>
    <col min="12" max="12" width="2.21875" customWidth="1"/>
    <col min="13" max="13" width="3.88671875" customWidth="1"/>
    <col min="14" max="14" width="4.44140625" customWidth="1"/>
    <col min="15" max="15" width="4.33203125" customWidth="1"/>
    <col min="16" max="16" width="4.77734375" customWidth="1"/>
    <col min="17" max="17" width="4" customWidth="1"/>
  </cols>
  <sheetData>
    <row r="1" spans="1:18" ht="15.75" customHeight="1">
      <c r="A1" s="1"/>
      <c r="B1" s="1"/>
      <c r="C1" s="2"/>
      <c r="D1" s="2"/>
      <c r="E1" s="2"/>
      <c r="F1" s="2"/>
      <c r="G1" s="2"/>
      <c r="H1" s="2"/>
      <c r="I1" s="3"/>
      <c r="J1" s="4"/>
      <c r="K1" s="2"/>
      <c r="L1" s="2"/>
      <c r="M1" s="2"/>
      <c r="N1" s="2"/>
      <c r="O1" s="2"/>
      <c r="P1" s="2"/>
      <c r="Q1" s="2"/>
      <c r="R1" s="2"/>
    </row>
    <row r="2" spans="1:18" ht="15.75" customHeight="1">
      <c r="A2" s="5"/>
      <c r="B2" s="6" t="s">
        <v>51</v>
      </c>
      <c r="C2" s="7"/>
      <c r="D2" s="7"/>
      <c r="E2" s="7"/>
      <c r="F2" s="7"/>
      <c r="G2" s="7"/>
      <c r="H2" s="7"/>
      <c r="I2" s="287" t="s">
        <v>0</v>
      </c>
      <c r="J2" s="279"/>
      <c r="K2" s="279"/>
      <c r="L2" s="279"/>
      <c r="M2" s="279"/>
      <c r="N2" s="279"/>
      <c r="O2" s="279"/>
      <c r="P2" s="279"/>
      <c r="Q2" s="279"/>
      <c r="R2" s="288"/>
    </row>
    <row r="3" spans="1:18" ht="15.75" customHeight="1">
      <c r="A3" s="8"/>
      <c r="B3" s="9" t="s">
        <v>1</v>
      </c>
      <c r="C3" s="10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  <c r="L3" s="14" t="s">
        <v>5</v>
      </c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3" t="s">
        <v>11</v>
      </c>
    </row>
    <row r="4" spans="1:18" ht="15.75" customHeight="1">
      <c r="A4" s="8"/>
      <c r="B4" s="9" t="s">
        <v>86</v>
      </c>
      <c r="C4" s="10"/>
      <c r="D4" s="10"/>
      <c r="E4" s="10"/>
      <c r="F4" s="10"/>
      <c r="G4" s="10"/>
      <c r="H4" s="11"/>
      <c r="I4" s="115" t="s">
        <v>86</v>
      </c>
      <c r="J4" s="31"/>
      <c r="K4" s="32"/>
      <c r="L4" s="32"/>
      <c r="M4" s="32"/>
      <c r="N4" s="32"/>
      <c r="O4" s="32"/>
      <c r="P4" s="32"/>
      <c r="Q4" s="32"/>
      <c r="R4" s="31"/>
    </row>
    <row r="5" spans="1:18" ht="15.75" customHeight="1">
      <c r="A5" s="15">
        <v>1</v>
      </c>
      <c r="B5" s="84" t="s">
        <v>60</v>
      </c>
      <c r="C5" s="2"/>
      <c r="D5" s="2"/>
      <c r="E5" s="2"/>
      <c r="F5" s="2"/>
      <c r="G5" s="2"/>
      <c r="H5" s="2"/>
      <c r="I5" s="84" t="s">
        <v>60</v>
      </c>
      <c r="J5" s="33">
        <v>7</v>
      </c>
      <c r="K5" s="33">
        <v>1</v>
      </c>
      <c r="L5" s="33">
        <v>1</v>
      </c>
      <c r="M5" s="33">
        <v>5</v>
      </c>
      <c r="N5" s="33">
        <v>111</v>
      </c>
      <c r="O5" s="33">
        <v>149</v>
      </c>
      <c r="P5" s="33">
        <f t="shared" ref="P5:P11" si="0">N5-O5</f>
        <v>-38</v>
      </c>
      <c r="Q5" s="33">
        <f t="shared" ref="Q5:Q13" si="1">(K5*3)+(L5*1)</f>
        <v>4</v>
      </c>
      <c r="R5" s="18">
        <v>6</v>
      </c>
    </row>
    <row r="6" spans="1:18" ht="15.75" customHeight="1">
      <c r="A6" s="15">
        <v>2</v>
      </c>
      <c r="B6" s="101" t="s">
        <v>52</v>
      </c>
      <c r="C6" s="2"/>
      <c r="D6" s="2"/>
      <c r="E6" s="2"/>
      <c r="F6" s="2"/>
      <c r="G6" s="2"/>
      <c r="H6" s="2"/>
      <c r="I6" s="101" t="s">
        <v>52</v>
      </c>
      <c r="J6" s="33">
        <v>7</v>
      </c>
      <c r="K6" s="33">
        <v>5</v>
      </c>
      <c r="L6" s="33">
        <v>0</v>
      </c>
      <c r="M6" s="33">
        <v>2</v>
      </c>
      <c r="N6" s="33">
        <v>149</v>
      </c>
      <c r="O6" s="33">
        <v>110</v>
      </c>
      <c r="P6" s="33">
        <f t="shared" si="0"/>
        <v>39</v>
      </c>
      <c r="Q6" s="33">
        <f t="shared" si="1"/>
        <v>15</v>
      </c>
      <c r="R6" s="18">
        <v>2</v>
      </c>
    </row>
    <row r="7" spans="1:18" ht="15.75" customHeight="1">
      <c r="A7" s="15">
        <v>3</v>
      </c>
      <c r="B7" s="101" t="s">
        <v>44</v>
      </c>
      <c r="C7" s="2"/>
      <c r="D7" s="2"/>
      <c r="E7" s="2"/>
      <c r="F7" s="2"/>
      <c r="G7" s="2"/>
      <c r="H7" s="2"/>
      <c r="I7" s="101" t="s">
        <v>44</v>
      </c>
      <c r="J7" s="33">
        <v>7</v>
      </c>
      <c r="K7" s="33">
        <v>1</v>
      </c>
      <c r="L7" s="33">
        <v>0</v>
      </c>
      <c r="M7" s="33">
        <v>6</v>
      </c>
      <c r="N7" s="33">
        <v>128</v>
      </c>
      <c r="O7" s="33">
        <v>172</v>
      </c>
      <c r="P7" s="33">
        <v>-44</v>
      </c>
      <c r="Q7" s="33">
        <f t="shared" si="1"/>
        <v>3</v>
      </c>
      <c r="R7" s="18">
        <v>7</v>
      </c>
    </row>
    <row r="8" spans="1:18" ht="15.75" customHeight="1">
      <c r="A8" s="15">
        <v>4</v>
      </c>
      <c r="B8" s="101" t="s">
        <v>67</v>
      </c>
      <c r="C8" s="104"/>
      <c r="D8" s="2"/>
      <c r="E8" s="2"/>
      <c r="F8" s="2"/>
      <c r="G8" s="2"/>
      <c r="H8" s="2"/>
      <c r="I8" s="101" t="s">
        <v>67</v>
      </c>
      <c r="J8" s="33">
        <v>7</v>
      </c>
      <c r="K8" s="33">
        <v>4</v>
      </c>
      <c r="L8" s="33">
        <v>1</v>
      </c>
      <c r="M8" s="33">
        <v>2</v>
      </c>
      <c r="N8" s="33">
        <v>155</v>
      </c>
      <c r="O8" s="33">
        <v>136</v>
      </c>
      <c r="P8" s="33">
        <v>19</v>
      </c>
      <c r="Q8" s="33">
        <f t="shared" si="1"/>
        <v>13</v>
      </c>
      <c r="R8" s="18">
        <v>3</v>
      </c>
    </row>
    <row r="9" spans="1:18" ht="15.75" hidden="1" customHeight="1">
      <c r="A9" s="15"/>
      <c r="B9" s="113"/>
      <c r="C9" s="104"/>
      <c r="D9" s="2"/>
      <c r="E9" s="2"/>
      <c r="F9" s="2"/>
      <c r="G9" s="2"/>
      <c r="H9" s="2"/>
      <c r="I9" s="113" t="s">
        <v>87</v>
      </c>
      <c r="J9" s="116"/>
      <c r="K9" s="116"/>
      <c r="L9" s="116"/>
      <c r="M9" s="116"/>
      <c r="N9" s="116"/>
      <c r="O9" s="116"/>
      <c r="P9" s="116"/>
      <c r="Q9" s="116"/>
      <c r="R9" s="117"/>
    </row>
    <row r="10" spans="1:18" ht="15.75" customHeight="1">
      <c r="A10" s="15">
        <v>5</v>
      </c>
      <c r="B10" s="101" t="s">
        <v>57</v>
      </c>
      <c r="C10" s="104"/>
      <c r="D10" s="2"/>
      <c r="E10" s="2"/>
      <c r="F10" s="19"/>
      <c r="G10" s="2"/>
      <c r="H10" s="2"/>
      <c r="I10" s="101" t="s">
        <v>57</v>
      </c>
      <c r="J10" s="33">
        <v>7</v>
      </c>
      <c r="K10" s="33">
        <v>4</v>
      </c>
      <c r="L10" s="33">
        <v>1</v>
      </c>
      <c r="M10" s="33">
        <v>2</v>
      </c>
      <c r="N10" s="33">
        <v>135</v>
      </c>
      <c r="O10" s="33">
        <v>138</v>
      </c>
      <c r="P10" s="33">
        <v>-3</v>
      </c>
      <c r="Q10" s="33">
        <f t="shared" si="1"/>
        <v>13</v>
      </c>
      <c r="R10" s="18">
        <v>4</v>
      </c>
    </row>
    <row r="11" spans="1:18" ht="15.75" customHeight="1">
      <c r="A11" s="15">
        <v>6</v>
      </c>
      <c r="B11" s="106" t="s">
        <v>59</v>
      </c>
      <c r="C11" s="2"/>
      <c r="D11" s="2"/>
      <c r="E11" s="2"/>
      <c r="F11" s="2"/>
      <c r="G11" s="2"/>
      <c r="H11" s="2"/>
      <c r="I11" s="106" t="s">
        <v>59</v>
      </c>
      <c r="J11" s="109">
        <v>7</v>
      </c>
      <c r="K11" s="109">
        <v>1</v>
      </c>
      <c r="L11" s="109">
        <v>0</v>
      </c>
      <c r="M11" s="109">
        <v>6</v>
      </c>
      <c r="N11" s="109">
        <v>76</v>
      </c>
      <c r="O11" s="109">
        <v>169</v>
      </c>
      <c r="P11" s="109">
        <f t="shared" si="0"/>
        <v>-93</v>
      </c>
      <c r="Q11" s="109">
        <f t="shared" si="1"/>
        <v>3</v>
      </c>
      <c r="R11" s="110">
        <v>8</v>
      </c>
    </row>
    <row r="12" spans="1:18" ht="15.75" customHeight="1">
      <c r="A12" s="108">
        <v>7</v>
      </c>
      <c r="B12" s="107" t="s">
        <v>82</v>
      </c>
      <c r="C12" s="2"/>
      <c r="D12" s="2"/>
      <c r="E12" s="2"/>
      <c r="F12" s="2"/>
      <c r="G12" s="2"/>
      <c r="H12" s="2"/>
      <c r="I12" s="107" t="s">
        <v>85</v>
      </c>
      <c r="J12" s="111">
        <v>7</v>
      </c>
      <c r="K12" s="111">
        <v>3</v>
      </c>
      <c r="L12" s="111">
        <v>1</v>
      </c>
      <c r="M12" s="111">
        <v>3</v>
      </c>
      <c r="N12" s="111">
        <v>108</v>
      </c>
      <c r="O12" s="111">
        <v>134</v>
      </c>
      <c r="P12" s="111">
        <v>-26</v>
      </c>
      <c r="Q12" s="111">
        <v>10</v>
      </c>
      <c r="R12" s="112">
        <v>5</v>
      </c>
    </row>
    <row r="13" spans="1:18" ht="15.75" customHeight="1">
      <c r="A13" s="114">
        <v>8</v>
      </c>
      <c r="B13" s="107" t="s">
        <v>42</v>
      </c>
      <c r="C13" s="2"/>
      <c r="D13" s="2"/>
      <c r="E13" s="2"/>
      <c r="F13" s="2"/>
      <c r="G13" s="2"/>
      <c r="H13" s="2"/>
      <c r="I13" s="107" t="s">
        <v>42</v>
      </c>
      <c r="J13" s="111">
        <v>7</v>
      </c>
      <c r="K13" s="111">
        <v>7</v>
      </c>
      <c r="L13" s="111">
        <v>0</v>
      </c>
      <c r="M13" s="111">
        <v>0</v>
      </c>
      <c r="N13" s="111">
        <v>270</v>
      </c>
      <c r="O13" s="111">
        <v>117</v>
      </c>
      <c r="P13" s="111">
        <v>153</v>
      </c>
      <c r="Q13" s="111">
        <f t="shared" si="1"/>
        <v>21</v>
      </c>
      <c r="R13" s="112">
        <v>1</v>
      </c>
    </row>
    <row r="14" spans="1:18" ht="15.75" customHeight="1">
      <c r="A14" s="2"/>
      <c r="B14" s="2"/>
      <c r="C14" s="2"/>
      <c r="D14" s="2"/>
      <c r="E14" s="2"/>
      <c r="F14" s="2"/>
      <c r="G14" s="2"/>
      <c r="H14" s="2"/>
      <c r="I14" s="3"/>
      <c r="J14" s="4"/>
      <c r="K14" s="2"/>
      <c r="L14" s="2"/>
      <c r="M14" s="2"/>
      <c r="N14" s="2"/>
      <c r="O14" s="2"/>
      <c r="P14" s="2"/>
      <c r="Q14" s="2"/>
      <c r="R14" s="2"/>
    </row>
    <row r="15" spans="1:18" ht="15.75" customHeight="1">
      <c r="A15" s="2"/>
      <c r="B15" s="2"/>
      <c r="C15" s="2"/>
      <c r="D15" s="2"/>
      <c r="E15" s="2"/>
      <c r="F15" s="2"/>
      <c r="G15" s="2"/>
      <c r="H15" s="2"/>
      <c r="I15" s="3"/>
      <c r="J15" s="282"/>
      <c r="K15" s="282"/>
      <c r="L15" s="282"/>
      <c r="M15" s="282"/>
      <c r="N15" s="282"/>
      <c r="O15" s="282"/>
      <c r="P15" s="282"/>
      <c r="Q15" s="282"/>
      <c r="R15" s="282"/>
    </row>
    <row r="16" spans="1:18" ht="15.75" customHeight="1">
      <c r="A16" s="20" t="s">
        <v>14</v>
      </c>
      <c r="B16" s="21" t="s">
        <v>15</v>
      </c>
      <c r="C16" s="13" t="s">
        <v>16</v>
      </c>
      <c r="D16" s="13" t="s">
        <v>17</v>
      </c>
      <c r="E16" s="13" t="s">
        <v>18</v>
      </c>
      <c r="F16" s="13" t="s">
        <v>16</v>
      </c>
      <c r="G16" s="13" t="s">
        <v>17</v>
      </c>
      <c r="H16" s="22" t="s">
        <v>19</v>
      </c>
    </row>
    <row r="17" spans="1:9" ht="15.75" customHeight="1">
      <c r="A17" s="69" t="s">
        <v>20</v>
      </c>
      <c r="B17" s="178" t="s">
        <v>60</v>
      </c>
      <c r="C17" s="169">
        <v>2</v>
      </c>
      <c r="D17" s="169">
        <v>9</v>
      </c>
      <c r="E17" s="170" t="s">
        <v>18</v>
      </c>
      <c r="F17" s="169">
        <v>3</v>
      </c>
      <c r="G17" s="169">
        <v>7</v>
      </c>
      <c r="H17" s="171" t="s">
        <v>52</v>
      </c>
      <c r="I17" s="165"/>
    </row>
    <row r="18" spans="1:9" ht="15.75" customHeight="1">
      <c r="A18" s="136">
        <v>45403</v>
      </c>
      <c r="B18" s="167" t="s">
        <v>67</v>
      </c>
      <c r="C18" s="168">
        <v>7</v>
      </c>
      <c r="D18" s="169">
        <v>12</v>
      </c>
      <c r="E18" s="170" t="s">
        <v>18</v>
      </c>
      <c r="F18" s="169">
        <v>1</v>
      </c>
      <c r="G18" s="169">
        <v>6</v>
      </c>
      <c r="H18" s="171" t="s">
        <v>44</v>
      </c>
    </row>
    <row r="19" spans="1:9" ht="15.75" customHeight="1">
      <c r="A19" s="69"/>
      <c r="B19" s="167" t="s">
        <v>57</v>
      </c>
      <c r="C19" s="168">
        <v>6</v>
      </c>
      <c r="D19" s="169">
        <v>11</v>
      </c>
      <c r="E19" s="170" t="s">
        <v>18</v>
      </c>
      <c r="F19" s="169">
        <v>2</v>
      </c>
      <c r="G19" s="169">
        <v>5</v>
      </c>
      <c r="H19" s="172" t="s">
        <v>59</v>
      </c>
      <c r="I19" s="166"/>
    </row>
    <row r="20" spans="1:9" ht="15.75" customHeight="1">
      <c r="A20" s="33"/>
      <c r="B20" s="177" t="s">
        <v>82</v>
      </c>
      <c r="C20" s="168">
        <v>5</v>
      </c>
      <c r="D20" s="169">
        <v>3</v>
      </c>
      <c r="E20" s="170" t="s">
        <v>18</v>
      </c>
      <c r="F20" s="169">
        <v>7</v>
      </c>
      <c r="G20" s="169">
        <v>17</v>
      </c>
      <c r="H20" s="172" t="s">
        <v>42</v>
      </c>
      <c r="I20" s="164"/>
    </row>
    <row r="21" spans="1:9" ht="15.75" customHeight="1">
      <c r="A21" s="70" t="s">
        <v>21</v>
      </c>
      <c r="B21" s="94" t="s">
        <v>44</v>
      </c>
      <c r="C21" s="26">
        <v>3</v>
      </c>
      <c r="D21" s="24">
        <v>7</v>
      </c>
      <c r="E21" s="25" t="s">
        <v>18</v>
      </c>
      <c r="F21" s="24">
        <v>5</v>
      </c>
      <c r="G21" s="24">
        <v>3</v>
      </c>
      <c r="H21" s="103" t="s">
        <v>60</v>
      </c>
    </row>
    <row r="22" spans="1:9" s="166" customFormat="1" ht="15.75" customHeight="1">
      <c r="A22" s="212">
        <v>45410</v>
      </c>
      <c r="B22" s="193" t="s">
        <v>52</v>
      </c>
      <c r="C22" s="194">
        <v>2</v>
      </c>
      <c r="D22" s="195">
        <v>14</v>
      </c>
      <c r="E22" s="196" t="s">
        <v>18</v>
      </c>
      <c r="F22" s="195">
        <v>2</v>
      </c>
      <c r="G22" s="195">
        <v>5</v>
      </c>
      <c r="H22" s="197" t="s">
        <v>67</v>
      </c>
    </row>
    <row r="23" spans="1:9" s="166" customFormat="1" ht="15.75" customHeight="1">
      <c r="A23" s="179"/>
      <c r="B23" s="206" t="s">
        <v>42</v>
      </c>
      <c r="C23" s="195">
        <v>8</v>
      </c>
      <c r="D23" s="195">
        <v>23</v>
      </c>
      <c r="E23" s="196" t="s">
        <v>18</v>
      </c>
      <c r="F23" s="195">
        <v>2</v>
      </c>
      <c r="G23" s="195">
        <v>2</v>
      </c>
      <c r="H23" s="197" t="s">
        <v>57</v>
      </c>
    </row>
    <row r="24" spans="1:9" ht="15.75" customHeight="1">
      <c r="A24" s="71"/>
      <c r="B24" s="73" t="s">
        <v>59</v>
      </c>
      <c r="C24" s="24">
        <v>1</v>
      </c>
      <c r="D24" s="24">
        <v>7</v>
      </c>
      <c r="E24" s="25" t="s">
        <v>18</v>
      </c>
      <c r="F24" s="24">
        <v>3</v>
      </c>
      <c r="G24" s="24">
        <v>6</v>
      </c>
      <c r="H24" s="102" t="s">
        <v>82</v>
      </c>
    </row>
    <row r="25" spans="1:9" ht="15.75" customHeight="1">
      <c r="A25" s="69" t="s">
        <v>22</v>
      </c>
      <c r="B25" s="89" t="s">
        <v>60</v>
      </c>
      <c r="C25" s="17">
        <v>7</v>
      </c>
      <c r="D25" s="17">
        <v>11</v>
      </c>
      <c r="E25" s="18" t="s">
        <v>18</v>
      </c>
      <c r="F25" s="17">
        <v>8</v>
      </c>
      <c r="G25" s="17">
        <v>8</v>
      </c>
      <c r="H25" s="95" t="s">
        <v>67</v>
      </c>
    </row>
    <row r="26" spans="1:9" ht="15.75" customHeight="1">
      <c r="A26" s="136">
        <v>45424</v>
      </c>
      <c r="B26" s="89" t="s">
        <v>52</v>
      </c>
      <c r="C26" s="17">
        <v>8</v>
      </c>
      <c r="D26" s="17">
        <v>6</v>
      </c>
      <c r="E26" s="18" t="s">
        <v>18</v>
      </c>
      <c r="F26" s="17">
        <v>3</v>
      </c>
      <c r="G26" s="17">
        <v>6</v>
      </c>
      <c r="H26" s="95" t="s">
        <v>44</v>
      </c>
    </row>
    <row r="27" spans="1:9" ht="15.75" customHeight="1">
      <c r="A27" s="69"/>
      <c r="B27" s="89" t="s">
        <v>57</v>
      </c>
      <c r="C27" s="17">
        <v>6</v>
      </c>
      <c r="D27" s="17">
        <v>6</v>
      </c>
      <c r="E27" s="18" t="s">
        <v>18</v>
      </c>
      <c r="F27" s="17">
        <v>5</v>
      </c>
      <c r="G27" s="17">
        <v>9</v>
      </c>
      <c r="H27" s="95" t="s">
        <v>82</v>
      </c>
    </row>
    <row r="28" spans="1:9" ht="15.75" customHeight="1">
      <c r="A28" s="33"/>
      <c r="B28" s="89" t="s">
        <v>59</v>
      </c>
      <c r="C28" s="17">
        <v>3</v>
      </c>
      <c r="D28" s="17">
        <v>5</v>
      </c>
      <c r="E28" s="18" t="s">
        <v>18</v>
      </c>
      <c r="F28" s="17">
        <v>5</v>
      </c>
      <c r="G28" s="17">
        <v>13</v>
      </c>
      <c r="H28" s="95" t="s">
        <v>42</v>
      </c>
    </row>
    <row r="29" spans="1:9" ht="15.75" hidden="1" customHeight="1">
      <c r="A29" s="109"/>
      <c r="B29" s="89"/>
      <c r="C29" s="17"/>
      <c r="D29" s="17"/>
      <c r="E29" s="18"/>
      <c r="F29" s="17"/>
      <c r="G29" s="17"/>
      <c r="H29" s="95"/>
    </row>
    <row r="30" spans="1:9" ht="15.75" customHeight="1">
      <c r="A30" s="69" t="s">
        <v>22</v>
      </c>
      <c r="B30" s="208" t="s">
        <v>60</v>
      </c>
      <c r="C30" s="209">
        <v>0</v>
      </c>
      <c r="D30" s="209">
        <v>7</v>
      </c>
      <c r="E30" s="210" t="s">
        <v>18</v>
      </c>
      <c r="F30" s="209">
        <v>1</v>
      </c>
      <c r="G30" s="209">
        <v>5</v>
      </c>
      <c r="H30" s="211" t="s">
        <v>59</v>
      </c>
    </row>
    <row r="31" spans="1:9" ht="15.75" customHeight="1">
      <c r="A31" s="136">
        <v>45431</v>
      </c>
      <c r="B31" s="208" t="s">
        <v>67</v>
      </c>
      <c r="C31" s="209">
        <v>4</v>
      </c>
      <c r="D31" s="209">
        <v>10</v>
      </c>
      <c r="E31" s="210" t="s">
        <v>18</v>
      </c>
      <c r="F31" s="209">
        <v>10</v>
      </c>
      <c r="G31" s="209">
        <v>14</v>
      </c>
      <c r="H31" s="211" t="s">
        <v>42</v>
      </c>
    </row>
    <row r="32" spans="1:9" ht="15.75" customHeight="1">
      <c r="A32" s="69"/>
      <c r="B32" s="208" t="s">
        <v>57</v>
      </c>
      <c r="C32" s="209">
        <v>5</v>
      </c>
      <c r="D32" s="209">
        <v>9</v>
      </c>
      <c r="E32" s="210" t="s">
        <v>18</v>
      </c>
      <c r="F32" s="209">
        <v>4</v>
      </c>
      <c r="G32" s="209">
        <v>3</v>
      </c>
      <c r="H32" s="211" t="s">
        <v>52</v>
      </c>
    </row>
    <row r="33" spans="1:9" ht="15.75" customHeight="1">
      <c r="A33" s="33"/>
      <c r="B33" s="208" t="s">
        <v>82</v>
      </c>
      <c r="C33" s="209">
        <v>3</v>
      </c>
      <c r="D33" s="209">
        <v>9</v>
      </c>
      <c r="E33" s="210" t="s">
        <v>18</v>
      </c>
      <c r="F33" s="209">
        <v>1</v>
      </c>
      <c r="G33" s="209">
        <v>5</v>
      </c>
      <c r="H33" s="211" t="s">
        <v>44</v>
      </c>
    </row>
    <row r="34" spans="1:9" ht="15.75" customHeight="1">
      <c r="A34" s="69" t="s">
        <v>22</v>
      </c>
      <c r="B34" s="89" t="s">
        <v>52</v>
      </c>
      <c r="C34" s="17">
        <v>6</v>
      </c>
      <c r="D34" s="17">
        <v>12</v>
      </c>
      <c r="E34" s="18" t="s">
        <v>18</v>
      </c>
      <c r="F34" s="17">
        <v>1</v>
      </c>
      <c r="G34" s="17">
        <v>3</v>
      </c>
      <c r="H34" s="95" t="s">
        <v>82</v>
      </c>
    </row>
    <row r="35" spans="1:9" ht="15.75" customHeight="1">
      <c r="A35" s="136">
        <v>45445</v>
      </c>
      <c r="B35" s="89" t="s">
        <v>44</v>
      </c>
      <c r="C35" s="17">
        <v>5</v>
      </c>
      <c r="D35" s="17">
        <v>7</v>
      </c>
      <c r="E35" s="18" t="s">
        <v>18</v>
      </c>
      <c r="F35" s="17">
        <v>7</v>
      </c>
      <c r="G35" s="17">
        <v>2</v>
      </c>
      <c r="H35" s="95" t="s">
        <v>57</v>
      </c>
    </row>
    <row r="36" spans="1:9" ht="15.75" customHeight="1">
      <c r="A36" s="69"/>
      <c r="B36" s="89" t="s">
        <v>42</v>
      </c>
      <c r="C36" s="17">
        <v>7</v>
      </c>
      <c r="D36" s="17">
        <v>15</v>
      </c>
      <c r="E36" s="18" t="s">
        <v>18</v>
      </c>
      <c r="F36" s="17">
        <v>2</v>
      </c>
      <c r="G36" s="17">
        <v>7</v>
      </c>
      <c r="H36" s="95" t="s">
        <v>60</v>
      </c>
    </row>
    <row r="37" spans="1:9" ht="15.75" customHeight="1">
      <c r="A37" s="33"/>
      <c r="B37" s="89" t="s">
        <v>59</v>
      </c>
      <c r="C37" s="17">
        <v>4</v>
      </c>
      <c r="D37" s="17">
        <v>8</v>
      </c>
      <c r="E37" s="18" t="s">
        <v>18</v>
      </c>
      <c r="F37" s="17">
        <v>10</v>
      </c>
      <c r="G37" s="17">
        <v>8</v>
      </c>
      <c r="H37" s="95" t="s">
        <v>67</v>
      </c>
    </row>
    <row r="38" spans="1:9" ht="15.75" customHeight="1">
      <c r="A38" s="69" t="s">
        <v>22</v>
      </c>
      <c r="B38" s="89" t="s">
        <v>60</v>
      </c>
      <c r="C38" s="17">
        <v>0</v>
      </c>
      <c r="D38" s="17">
        <v>5</v>
      </c>
      <c r="E38" s="18" t="s">
        <v>18</v>
      </c>
      <c r="F38" s="17">
        <v>3</v>
      </c>
      <c r="G38" s="17">
        <v>4</v>
      </c>
      <c r="H38" s="95" t="s">
        <v>82</v>
      </c>
    </row>
    <row r="39" spans="1:9" ht="15.75" customHeight="1">
      <c r="A39" s="136">
        <v>45452</v>
      </c>
      <c r="B39" s="89" t="s">
        <v>67</v>
      </c>
      <c r="C39" s="17"/>
      <c r="D39" s="17"/>
      <c r="E39" s="18" t="s">
        <v>18</v>
      </c>
      <c r="F39" s="17"/>
      <c r="G39" s="17"/>
      <c r="H39" s="95" t="s">
        <v>57</v>
      </c>
    </row>
    <row r="40" spans="1:9" ht="15.75" customHeight="1">
      <c r="A40" s="69"/>
      <c r="B40" s="89" t="s">
        <v>59</v>
      </c>
      <c r="C40" s="17">
        <v>1</v>
      </c>
      <c r="D40" s="17">
        <v>4</v>
      </c>
      <c r="E40" s="18"/>
      <c r="F40" s="17">
        <v>7</v>
      </c>
      <c r="G40" s="17">
        <v>6</v>
      </c>
      <c r="H40" s="95" t="s">
        <v>52</v>
      </c>
    </row>
    <row r="41" spans="1:9" ht="15.75" customHeight="1">
      <c r="A41" s="33"/>
      <c r="B41" s="89" t="s">
        <v>42</v>
      </c>
      <c r="C41" s="17">
        <v>11</v>
      </c>
      <c r="D41" s="17">
        <v>12</v>
      </c>
      <c r="E41" s="18" t="s">
        <v>18</v>
      </c>
      <c r="F41" s="17">
        <v>9</v>
      </c>
      <c r="G41" s="17">
        <v>7</v>
      </c>
      <c r="H41" s="95" t="s">
        <v>44</v>
      </c>
    </row>
    <row r="42" spans="1:9" ht="15.75" customHeight="1">
      <c r="A42" s="69" t="s">
        <v>22</v>
      </c>
      <c r="B42" s="208" t="s">
        <v>57</v>
      </c>
      <c r="C42" s="209">
        <v>9</v>
      </c>
      <c r="D42" s="209">
        <v>0</v>
      </c>
      <c r="E42" s="210" t="s">
        <v>18</v>
      </c>
      <c r="F42" s="209">
        <v>5</v>
      </c>
      <c r="G42" s="209">
        <v>5</v>
      </c>
      <c r="H42" s="211" t="s">
        <v>60</v>
      </c>
    </row>
    <row r="43" spans="1:9" ht="15.75" customHeight="1">
      <c r="A43" s="136">
        <v>45459</v>
      </c>
      <c r="B43" s="208" t="s">
        <v>52</v>
      </c>
      <c r="C43" s="209">
        <v>2</v>
      </c>
      <c r="D43" s="209">
        <v>4</v>
      </c>
      <c r="E43" s="210" t="s">
        <v>18</v>
      </c>
      <c r="F43" s="209">
        <v>6</v>
      </c>
      <c r="G43" s="209">
        <v>14</v>
      </c>
      <c r="H43" s="211" t="s">
        <v>42</v>
      </c>
    </row>
    <row r="44" spans="1:9" ht="15.75" customHeight="1">
      <c r="A44" s="69"/>
      <c r="B44" s="208" t="s">
        <v>82</v>
      </c>
      <c r="C44" s="209">
        <v>3</v>
      </c>
      <c r="D44" s="209">
        <v>2</v>
      </c>
      <c r="E44" s="210"/>
      <c r="F44" s="209">
        <v>2</v>
      </c>
      <c r="G44" s="209">
        <v>13</v>
      </c>
      <c r="H44" s="211" t="s">
        <v>67</v>
      </c>
    </row>
    <row r="45" spans="1:9" ht="15.75" customHeight="1">
      <c r="A45" s="33"/>
      <c r="B45" s="208" t="s">
        <v>44</v>
      </c>
      <c r="C45" s="209">
        <v>6</v>
      </c>
      <c r="D45" s="209">
        <v>6</v>
      </c>
      <c r="E45" s="210" t="s">
        <v>18</v>
      </c>
      <c r="F45" s="209">
        <v>1</v>
      </c>
      <c r="G45" s="209">
        <v>2</v>
      </c>
      <c r="H45" s="211" t="s">
        <v>59</v>
      </c>
    </row>
    <row r="46" spans="1:9" ht="4.8" customHeight="1">
      <c r="A46" s="105"/>
      <c r="B46" s="118"/>
      <c r="C46" s="119"/>
      <c r="D46" s="119"/>
      <c r="E46" s="105"/>
      <c r="F46" s="119"/>
      <c r="G46" s="119"/>
      <c r="H46" s="119"/>
      <c r="I46" s="120"/>
    </row>
    <row r="47" spans="1:9" ht="13.2" customHeight="1">
      <c r="A47" s="105"/>
      <c r="B47" s="118"/>
      <c r="C47" s="119"/>
      <c r="D47" s="119"/>
      <c r="E47" s="124" t="s">
        <v>90</v>
      </c>
      <c r="F47" s="119"/>
      <c r="G47" s="119"/>
      <c r="H47" s="119"/>
      <c r="I47" s="120"/>
    </row>
    <row r="48" spans="1:9" ht="15.6">
      <c r="A48" s="132">
        <v>45466</v>
      </c>
      <c r="B48" s="30" t="s">
        <v>26</v>
      </c>
      <c r="C48" s="121" t="s">
        <v>16</v>
      </c>
      <c r="D48" s="121" t="s">
        <v>17</v>
      </c>
      <c r="E48" s="121" t="s">
        <v>18</v>
      </c>
      <c r="F48" s="121" t="s">
        <v>16</v>
      </c>
      <c r="G48" s="121" t="s">
        <v>17</v>
      </c>
      <c r="H48" s="30" t="s">
        <v>26</v>
      </c>
      <c r="I48" s="122" t="s">
        <v>50</v>
      </c>
    </row>
    <row r="49" spans="1:9" ht="15.6">
      <c r="A49" s="20"/>
      <c r="B49" s="20"/>
      <c r="C49" s="9"/>
      <c r="D49" s="9"/>
      <c r="E49" s="9"/>
      <c r="F49" s="9"/>
      <c r="G49" s="9"/>
      <c r="H49" s="20"/>
      <c r="I49" s="12"/>
    </row>
    <row r="50" spans="1:9" ht="15.6">
      <c r="A50" s="123" t="s">
        <v>27</v>
      </c>
      <c r="B50" s="37" t="s">
        <v>42</v>
      </c>
      <c r="C50" s="38">
        <v>10</v>
      </c>
      <c r="D50" s="38">
        <v>7</v>
      </c>
      <c r="E50" s="39" t="s">
        <v>18</v>
      </c>
      <c r="F50" s="38">
        <v>3</v>
      </c>
      <c r="G50" s="38">
        <v>6</v>
      </c>
      <c r="H50" s="38" t="s">
        <v>57</v>
      </c>
      <c r="I50" s="36"/>
    </row>
    <row r="51" spans="1:9" ht="15.6">
      <c r="A51" s="123" t="s">
        <v>28</v>
      </c>
      <c r="B51" s="37" t="s">
        <v>52</v>
      </c>
      <c r="C51" s="38">
        <v>5</v>
      </c>
      <c r="D51" s="38">
        <v>8</v>
      </c>
      <c r="E51" s="39" t="s">
        <v>18</v>
      </c>
      <c r="F51" s="38">
        <v>7</v>
      </c>
      <c r="G51" s="38">
        <v>7</v>
      </c>
      <c r="H51" s="38" t="s">
        <v>67</v>
      </c>
      <c r="I51" s="36"/>
    </row>
    <row r="52" spans="1:9" s="125" customFormat="1" ht="15.6">
      <c r="A52" s="138"/>
      <c r="B52" s="126"/>
      <c r="C52" s="127"/>
      <c r="D52" s="127"/>
      <c r="E52" s="128" t="s">
        <v>88</v>
      </c>
      <c r="F52" s="127"/>
      <c r="G52" s="127"/>
      <c r="H52" s="127"/>
      <c r="I52" s="129"/>
    </row>
    <row r="53" spans="1:9" ht="15.6">
      <c r="A53" s="123" t="s">
        <v>121</v>
      </c>
      <c r="B53" s="37" t="s">
        <v>82</v>
      </c>
      <c r="C53" s="38">
        <v>6</v>
      </c>
      <c r="D53" s="38">
        <v>5</v>
      </c>
      <c r="E53" s="39" t="s">
        <v>18</v>
      </c>
      <c r="F53" s="38">
        <v>2</v>
      </c>
      <c r="G53" s="38">
        <v>2</v>
      </c>
      <c r="H53" s="38" t="s">
        <v>59</v>
      </c>
      <c r="I53" s="36"/>
    </row>
    <row r="54" spans="1:9" ht="15.6">
      <c r="A54" s="123" t="s">
        <v>122</v>
      </c>
      <c r="B54" s="37" t="s">
        <v>60</v>
      </c>
      <c r="C54" s="38">
        <v>0</v>
      </c>
      <c r="D54" s="38">
        <v>9</v>
      </c>
      <c r="E54" s="39" t="s">
        <v>18</v>
      </c>
      <c r="F54" s="38">
        <v>6</v>
      </c>
      <c r="G54" s="38">
        <v>9</v>
      </c>
      <c r="H54" s="38" t="s">
        <v>44</v>
      </c>
      <c r="I54" s="36"/>
    </row>
    <row r="56" spans="1:9" s="125" customFormat="1" ht="15.6">
      <c r="A56" s="138">
        <v>45473</v>
      </c>
      <c r="B56" s="126"/>
      <c r="C56" s="127"/>
      <c r="D56" s="127"/>
      <c r="E56" s="128" t="s">
        <v>89</v>
      </c>
      <c r="F56" s="127"/>
      <c r="G56" s="127"/>
      <c r="H56" s="127"/>
      <c r="I56" s="129"/>
    </row>
    <row r="57" spans="1:9" ht="15.6">
      <c r="A57" s="123" t="s">
        <v>116</v>
      </c>
      <c r="B57" s="37" t="s">
        <v>42</v>
      </c>
      <c r="C57" s="38">
        <v>9</v>
      </c>
      <c r="D57" s="38">
        <v>14</v>
      </c>
      <c r="E57" s="39" t="s">
        <v>18</v>
      </c>
      <c r="F57" s="38">
        <v>4</v>
      </c>
      <c r="G57" s="38">
        <v>5</v>
      </c>
      <c r="H57" s="38" t="s">
        <v>67</v>
      </c>
      <c r="I57" s="36"/>
    </row>
    <row r="58" spans="1:9" ht="15.6">
      <c r="A58" s="123" t="s">
        <v>117</v>
      </c>
      <c r="B58" s="37" t="s">
        <v>82</v>
      </c>
      <c r="C58" s="38">
        <v>5</v>
      </c>
      <c r="D58" s="38">
        <v>2</v>
      </c>
      <c r="E58" s="39" t="s">
        <v>18</v>
      </c>
      <c r="F58" s="38">
        <v>3</v>
      </c>
      <c r="G58" s="38">
        <v>7</v>
      </c>
      <c r="H58" s="38" t="s">
        <v>44</v>
      </c>
      <c r="I58" s="36"/>
    </row>
  </sheetData>
  <mergeCells count="4">
    <mergeCell ref="I2:R2"/>
    <mergeCell ref="J15:L15"/>
    <mergeCell ref="M15:O15"/>
    <mergeCell ref="P15:R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6D2E5-AEEE-432B-A08F-7754E37FEF0B}">
  <sheetPr>
    <outlinePr summaryBelow="0" summaryRight="0"/>
  </sheetPr>
  <dimension ref="A1:R37"/>
  <sheetViews>
    <sheetView topLeftCell="A12" zoomScale="69" zoomScaleNormal="69" workbookViewId="0">
      <selection activeCell="Q36" sqref="Q36"/>
    </sheetView>
  </sheetViews>
  <sheetFormatPr defaultColWidth="12.6640625" defaultRowHeight="15.75" customHeight="1"/>
  <cols>
    <col min="2" max="2" width="24.6640625" customWidth="1"/>
    <col min="4" max="4" width="9" customWidth="1"/>
    <col min="5" max="5" width="6" customWidth="1"/>
    <col min="7" max="7" width="9" customWidth="1"/>
    <col min="8" max="8" width="27.109375" customWidth="1"/>
    <col min="9" max="9" width="30.77734375" customWidth="1"/>
    <col min="10" max="10" width="4.88671875" customWidth="1"/>
    <col min="11" max="11" width="2.88671875" customWidth="1"/>
    <col min="12" max="12" width="2.21875" customWidth="1"/>
    <col min="13" max="13" width="3.88671875" customWidth="1"/>
    <col min="14" max="14" width="4.44140625" customWidth="1"/>
    <col min="15" max="15" width="5.33203125" customWidth="1"/>
    <col min="16" max="16" width="4.77734375" customWidth="1"/>
    <col min="17" max="17" width="4" customWidth="1"/>
  </cols>
  <sheetData>
    <row r="1" spans="1:18" ht="15.75" customHeight="1">
      <c r="A1" s="1"/>
      <c r="B1" s="1"/>
      <c r="C1" s="2"/>
      <c r="D1" s="2"/>
      <c r="E1" s="2"/>
      <c r="F1" s="2"/>
      <c r="G1" s="2"/>
      <c r="H1" s="2"/>
      <c r="I1" s="3"/>
      <c r="J1" s="4"/>
      <c r="K1" s="2"/>
      <c r="L1" s="2"/>
      <c r="M1" s="2"/>
      <c r="N1" s="2"/>
      <c r="O1" s="2"/>
      <c r="P1" s="2"/>
      <c r="Q1" s="2"/>
      <c r="R1" s="2"/>
    </row>
    <row r="2" spans="1:18" ht="15.75" customHeight="1">
      <c r="A2" s="5"/>
      <c r="B2" s="6" t="s">
        <v>118</v>
      </c>
      <c r="C2" s="7"/>
      <c r="D2" s="7"/>
      <c r="E2" s="7"/>
      <c r="F2" s="7"/>
      <c r="G2" s="7"/>
      <c r="H2" s="7"/>
      <c r="I2" s="287" t="s">
        <v>0</v>
      </c>
      <c r="J2" s="279"/>
      <c r="K2" s="279"/>
      <c r="L2" s="279"/>
      <c r="M2" s="279"/>
      <c r="N2" s="279"/>
      <c r="O2" s="279"/>
      <c r="P2" s="279"/>
      <c r="Q2" s="279"/>
      <c r="R2" s="288"/>
    </row>
    <row r="3" spans="1:18" ht="15.75" customHeight="1">
      <c r="A3" s="8"/>
      <c r="B3" s="9" t="s">
        <v>1</v>
      </c>
      <c r="C3" s="10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  <c r="L3" s="14" t="s">
        <v>5</v>
      </c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3" t="s">
        <v>11</v>
      </c>
    </row>
    <row r="4" spans="1:18" ht="15.75" customHeight="1">
      <c r="A4" s="15">
        <v>1</v>
      </c>
      <c r="B4" s="84" t="s">
        <v>70</v>
      </c>
      <c r="C4" s="2"/>
      <c r="D4" s="2"/>
      <c r="E4" s="2"/>
      <c r="F4" s="2"/>
      <c r="G4" s="2"/>
      <c r="H4" s="2"/>
      <c r="I4" s="84" t="s">
        <v>70</v>
      </c>
      <c r="J4" s="33">
        <v>5</v>
      </c>
      <c r="K4" s="33">
        <v>2</v>
      </c>
      <c r="L4" s="33">
        <v>0</v>
      </c>
      <c r="M4" s="33">
        <v>3</v>
      </c>
      <c r="N4" s="33">
        <v>100</v>
      </c>
      <c r="O4" s="33">
        <v>108</v>
      </c>
      <c r="P4" s="33">
        <f t="shared" ref="P4:P9" si="0">N4-O4</f>
        <v>-8</v>
      </c>
      <c r="Q4" s="33">
        <v>6</v>
      </c>
      <c r="R4" s="18">
        <v>5</v>
      </c>
    </row>
    <row r="5" spans="1:18" ht="15.75" customHeight="1">
      <c r="A5" s="15">
        <v>2</v>
      </c>
      <c r="B5" s="101" t="s">
        <v>71</v>
      </c>
      <c r="C5" s="2"/>
      <c r="D5" s="2"/>
      <c r="E5" s="2"/>
      <c r="F5" s="2"/>
      <c r="G5" s="2"/>
      <c r="H5" s="2"/>
      <c r="I5" s="101" t="s">
        <v>71</v>
      </c>
      <c r="J5" s="33">
        <v>5</v>
      </c>
      <c r="K5" s="33">
        <v>4</v>
      </c>
      <c r="L5" s="33">
        <v>1</v>
      </c>
      <c r="M5" s="33">
        <v>0</v>
      </c>
      <c r="N5" s="33">
        <v>167</v>
      </c>
      <c r="O5" s="33">
        <v>69</v>
      </c>
      <c r="P5" s="33">
        <v>98</v>
      </c>
      <c r="Q5" s="33">
        <f t="shared" ref="Q5:Q9" si="1">(K5*3)+(L5*1)</f>
        <v>13</v>
      </c>
      <c r="R5" s="18">
        <v>1</v>
      </c>
    </row>
    <row r="6" spans="1:18" ht="15.75" customHeight="1">
      <c r="A6" s="15">
        <v>3</v>
      </c>
      <c r="B6" s="101" t="s">
        <v>72</v>
      </c>
      <c r="C6" s="2"/>
      <c r="D6" s="2"/>
      <c r="E6" s="2"/>
      <c r="F6" s="2"/>
      <c r="G6" s="2"/>
      <c r="H6" s="2"/>
      <c r="I6" s="101" t="s">
        <v>72</v>
      </c>
      <c r="J6" s="33">
        <v>5</v>
      </c>
      <c r="K6" s="33">
        <v>3</v>
      </c>
      <c r="L6" s="33">
        <v>0</v>
      </c>
      <c r="M6" s="33">
        <v>2</v>
      </c>
      <c r="N6" s="33">
        <v>131</v>
      </c>
      <c r="O6" s="33">
        <v>123</v>
      </c>
      <c r="P6" s="33">
        <f t="shared" si="0"/>
        <v>8</v>
      </c>
      <c r="Q6" s="33">
        <f t="shared" si="1"/>
        <v>9</v>
      </c>
      <c r="R6" s="18">
        <v>3</v>
      </c>
    </row>
    <row r="7" spans="1:18" ht="15.75" customHeight="1">
      <c r="A7" s="15">
        <v>4</v>
      </c>
      <c r="B7" s="101" t="s">
        <v>69</v>
      </c>
      <c r="C7" s="2"/>
      <c r="D7" s="2"/>
      <c r="E7" s="2"/>
      <c r="F7" s="2"/>
      <c r="G7" s="2"/>
      <c r="H7" s="2"/>
      <c r="I7" s="101" t="s">
        <v>69</v>
      </c>
      <c r="J7" s="33">
        <v>5</v>
      </c>
      <c r="K7" s="33">
        <v>2</v>
      </c>
      <c r="L7" s="33">
        <v>0</v>
      </c>
      <c r="M7" s="33">
        <v>3</v>
      </c>
      <c r="N7" s="33">
        <v>77</v>
      </c>
      <c r="O7" s="33">
        <v>132</v>
      </c>
      <c r="P7" s="33">
        <f t="shared" si="0"/>
        <v>-55</v>
      </c>
      <c r="Q7" s="33">
        <f t="shared" si="1"/>
        <v>6</v>
      </c>
      <c r="R7" s="18">
        <v>4</v>
      </c>
    </row>
    <row r="8" spans="1:18" ht="15.75" customHeight="1">
      <c r="A8" s="15">
        <v>5</v>
      </c>
      <c r="B8" s="101" t="s">
        <v>119</v>
      </c>
      <c r="C8" s="2"/>
      <c r="D8" s="2"/>
      <c r="E8" s="2"/>
      <c r="F8" s="19"/>
      <c r="G8" s="2"/>
      <c r="H8" s="2"/>
      <c r="I8" s="101" t="s">
        <v>119</v>
      </c>
      <c r="J8" s="33">
        <v>5</v>
      </c>
      <c r="K8" s="33">
        <v>3</v>
      </c>
      <c r="L8" s="33">
        <v>1</v>
      </c>
      <c r="M8" s="33">
        <v>1</v>
      </c>
      <c r="N8" s="33">
        <v>97</v>
      </c>
      <c r="O8" s="33">
        <v>89</v>
      </c>
      <c r="P8" s="33">
        <f t="shared" si="0"/>
        <v>8</v>
      </c>
      <c r="Q8" s="33">
        <f t="shared" si="1"/>
        <v>10</v>
      </c>
      <c r="R8" s="18">
        <v>2</v>
      </c>
    </row>
    <row r="9" spans="1:18" ht="15.75" customHeight="1">
      <c r="A9" s="15">
        <v>6</v>
      </c>
      <c r="B9" s="101" t="s">
        <v>123</v>
      </c>
      <c r="C9" s="2"/>
      <c r="D9" s="2"/>
      <c r="E9" s="2"/>
      <c r="F9" s="2"/>
      <c r="G9" s="2"/>
      <c r="H9" s="2"/>
      <c r="I9" s="101" t="s">
        <v>120</v>
      </c>
      <c r="J9" s="33">
        <v>5</v>
      </c>
      <c r="K9" s="33">
        <v>0</v>
      </c>
      <c r="L9" s="33">
        <v>0</v>
      </c>
      <c r="M9" s="33">
        <v>5</v>
      </c>
      <c r="N9" s="33">
        <v>83</v>
      </c>
      <c r="O9" s="33">
        <v>160</v>
      </c>
      <c r="P9" s="33">
        <f t="shared" si="0"/>
        <v>-77</v>
      </c>
      <c r="Q9" s="33">
        <f t="shared" si="1"/>
        <v>0</v>
      </c>
      <c r="R9" s="18">
        <v>6</v>
      </c>
    </row>
    <row r="10" spans="1:18" ht="15.75" customHeight="1">
      <c r="A10" s="2"/>
      <c r="B10" s="2"/>
      <c r="C10" s="2"/>
      <c r="D10" s="2"/>
      <c r="E10" s="2"/>
      <c r="F10" s="2"/>
      <c r="G10" s="2"/>
      <c r="H10" s="2"/>
      <c r="I10" s="3"/>
      <c r="J10" s="4"/>
      <c r="K10" s="2"/>
      <c r="L10" s="2"/>
      <c r="M10" s="2"/>
      <c r="N10" s="2"/>
      <c r="O10" s="207"/>
      <c r="P10" s="2"/>
      <c r="Q10" s="2"/>
      <c r="R10" s="2"/>
    </row>
    <row r="11" spans="1:18" ht="15.75" customHeight="1">
      <c r="A11" s="2"/>
      <c r="B11" s="2"/>
      <c r="C11" s="2"/>
      <c r="D11" s="2"/>
      <c r="E11" s="2"/>
      <c r="F11" s="2"/>
      <c r="G11" s="2"/>
      <c r="H11" s="2"/>
      <c r="I11" s="3"/>
      <c r="J11" s="282"/>
      <c r="K11" s="282"/>
      <c r="L11" s="282"/>
      <c r="M11" s="282"/>
      <c r="N11" s="282"/>
      <c r="O11" s="282"/>
      <c r="P11" s="282"/>
      <c r="Q11" s="282"/>
      <c r="R11" s="282"/>
    </row>
    <row r="12" spans="1:18" ht="15.75" customHeight="1">
      <c r="A12" s="20" t="s">
        <v>14</v>
      </c>
      <c r="B12" s="21" t="s">
        <v>15</v>
      </c>
      <c r="C12" s="13" t="s">
        <v>16</v>
      </c>
      <c r="D12" s="13" t="s">
        <v>17</v>
      </c>
      <c r="E12" s="13" t="s">
        <v>18</v>
      </c>
      <c r="F12" s="13" t="s">
        <v>16</v>
      </c>
      <c r="G12" s="13" t="s">
        <v>17</v>
      </c>
      <c r="H12" s="22" t="s">
        <v>19</v>
      </c>
    </row>
    <row r="13" spans="1:18" ht="15.75" customHeight="1">
      <c r="A13" s="69" t="s">
        <v>20</v>
      </c>
      <c r="B13" s="89" t="s">
        <v>33</v>
      </c>
      <c r="C13" s="17">
        <v>4</v>
      </c>
      <c r="D13" s="17">
        <v>2</v>
      </c>
      <c r="E13" s="18" t="s">
        <v>18</v>
      </c>
      <c r="F13" s="17">
        <v>7</v>
      </c>
      <c r="G13" s="17">
        <v>15</v>
      </c>
      <c r="H13" s="88" t="s">
        <v>68</v>
      </c>
    </row>
    <row r="14" spans="1:18" ht="15.75" customHeight="1">
      <c r="A14" s="136">
        <v>45403</v>
      </c>
      <c r="B14" s="167" t="s">
        <v>12</v>
      </c>
      <c r="C14" s="168">
        <v>4</v>
      </c>
      <c r="D14" s="169">
        <v>8</v>
      </c>
      <c r="E14" s="170" t="s">
        <v>18</v>
      </c>
      <c r="F14" s="169">
        <v>1</v>
      </c>
      <c r="G14" s="169">
        <v>3</v>
      </c>
      <c r="H14" s="171" t="s">
        <v>13</v>
      </c>
      <c r="I14" s="165"/>
    </row>
    <row r="15" spans="1:18" ht="15.75" customHeight="1">
      <c r="A15" s="139"/>
      <c r="B15" s="177" t="s">
        <v>73</v>
      </c>
      <c r="C15" s="168">
        <v>11</v>
      </c>
      <c r="D15" s="169">
        <v>16</v>
      </c>
      <c r="E15" s="170" t="s">
        <v>18</v>
      </c>
      <c r="F15" s="169">
        <v>3</v>
      </c>
      <c r="G15" s="169">
        <v>5</v>
      </c>
      <c r="H15" s="172" t="s">
        <v>31</v>
      </c>
      <c r="I15" s="165"/>
    </row>
    <row r="16" spans="1:18" ht="15.75" customHeight="1">
      <c r="A16" s="70" t="s">
        <v>21</v>
      </c>
      <c r="B16" s="94" t="s">
        <v>13</v>
      </c>
      <c r="C16" s="26">
        <v>8</v>
      </c>
      <c r="D16" s="24">
        <v>14</v>
      </c>
      <c r="E16" s="25" t="s">
        <v>18</v>
      </c>
      <c r="F16" s="24">
        <v>2</v>
      </c>
      <c r="G16" s="24">
        <v>6</v>
      </c>
      <c r="H16" s="103" t="s">
        <v>33</v>
      </c>
    </row>
    <row r="17" spans="1:18" ht="15.75" customHeight="1">
      <c r="A17" s="137">
        <v>45410</v>
      </c>
      <c r="B17" s="94" t="s">
        <v>73</v>
      </c>
      <c r="C17" s="26">
        <v>1</v>
      </c>
      <c r="D17" s="24">
        <v>9</v>
      </c>
      <c r="E17" s="25" t="s">
        <v>18</v>
      </c>
      <c r="F17" s="24">
        <v>7</v>
      </c>
      <c r="G17" s="24">
        <v>11</v>
      </c>
      <c r="H17" s="85" t="s">
        <v>68</v>
      </c>
    </row>
    <row r="18" spans="1:18" ht="15.75" customHeight="1">
      <c r="A18" s="71"/>
      <c r="B18" s="73" t="s">
        <v>31</v>
      </c>
      <c r="C18" s="24">
        <v>2</v>
      </c>
      <c r="D18" s="24">
        <v>3</v>
      </c>
      <c r="E18" s="25" t="s">
        <v>18</v>
      </c>
      <c r="F18" s="24">
        <v>3</v>
      </c>
      <c r="G18" s="24">
        <v>7</v>
      </c>
      <c r="H18" s="102" t="s">
        <v>12</v>
      </c>
    </row>
    <row r="19" spans="1:18" ht="15.75" customHeight="1">
      <c r="A19" s="69" t="s">
        <v>22</v>
      </c>
      <c r="B19" s="89" t="s">
        <v>33</v>
      </c>
      <c r="C19" s="17">
        <v>6</v>
      </c>
      <c r="D19" s="17">
        <v>3</v>
      </c>
      <c r="E19" s="18" t="s">
        <v>18</v>
      </c>
      <c r="F19" s="17">
        <v>9</v>
      </c>
      <c r="G19" s="17">
        <v>11</v>
      </c>
      <c r="H19" s="95" t="s">
        <v>73</v>
      </c>
    </row>
    <row r="20" spans="1:18" ht="15.75" customHeight="1">
      <c r="A20" s="136">
        <v>45424</v>
      </c>
      <c r="B20" s="89" t="s">
        <v>13</v>
      </c>
      <c r="C20" s="17">
        <v>2</v>
      </c>
      <c r="D20" s="17">
        <v>6</v>
      </c>
      <c r="E20" s="18" t="s">
        <v>18</v>
      </c>
      <c r="F20" s="17">
        <v>4</v>
      </c>
      <c r="G20" s="17">
        <v>5</v>
      </c>
      <c r="H20" s="95" t="s">
        <v>31</v>
      </c>
    </row>
    <row r="21" spans="1:18" ht="15.75" customHeight="1">
      <c r="A21" s="33"/>
      <c r="B21" s="89" t="s">
        <v>68</v>
      </c>
      <c r="C21" s="17">
        <v>6</v>
      </c>
      <c r="D21" s="17">
        <v>7</v>
      </c>
      <c r="E21" s="18" t="s">
        <v>18</v>
      </c>
      <c r="F21" s="17">
        <v>5</v>
      </c>
      <c r="G21" s="17">
        <v>10</v>
      </c>
      <c r="H21" s="95" t="s">
        <v>12</v>
      </c>
    </row>
    <row r="22" spans="1:18" ht="15.75" customHeight="1">
      <c r="A22" s="70" t="s">
        <v>23</v>
      </c>
      <c r="B22" s="90" t="s">
        <v>31</v>
      </c>
      <c r="C22" s="64">
        <v>4</v>
      </c>
      <c r="D22" s="64">
        <v>13</v>
      </c>
      <c r="E22" s="65" t="s">
        <v>18</v>
      </c>
      <c r="F22" s="64">
        <v>4</v>
      </c>
      <c r="G22" s="64">
        <v>5</v>
      </c>
      <c r="H22" s="96" t="s">
        <v>33</v>
      </c>
    </row>
    <row r="23" spans="1:18" ht="15.75" customHeight="1">
      <c r="A23" s="137">
        <v>45431</v>
      </c>
      <c r="B23" s="90" t="s">
        <v>12</v>
      </c>
      <c r="C23" s="64">
        <v>1</v>
      </c>
      <c r="D23" s="64">
        <v>10</v>
      </c>
      <c r="E23" s="65" t="s">
        <v>18</v>
      </c>
      <c r="F23" s="64">
        <v>7</v>
      </c>
      <c r="G23" s="64">
        <v>9</v>
      </c>
      <c r="H23" s="96" t="s">
        <v>73</v>
      </c>
    </row>
    <row r="24" spans="1:18" ht="15.75" customHeight="1">
      <c r="A24" s="71"/>
      <c r="B24" s="90" t="s">
        <v>68</v>
      </c>
      <c r="C24" s="64">
        <v>8</v>
      </c>
      <c r="D24" s="64">
        <v>12</v>
      </c>
      <c r="E24" s="65" t="s">
        <v>18</v>
      </c>
      <c r="F24" s="64">
        <v>0</v>
      </c>
      <c r="G24" s="64">
        <v>6</v>
      </c>
      <c r="H24" s="96" t="s">
        <v>13</v>
      </c>
    </row>
    <row r="25" spans="1:18" ht="15.75" customHeight="1">
      <c r="A25" s="69" t="s">
        <v>24</v>
      </c>
      <c r="B25" s="89" t="s">
        <v>33</v>
      </c>
      <c r="C25" s="17">
        <v>3</v>
      </c>
      <c r="D25" s="17">
        <v>10</v>
      </c>
      <c r="E25" s="18" t="s">
        <v>18</v>
      </c>
      <c r="F25" s="17">
        <v>3</v>
      </c>
      <c r="G25" s="17">
        <v>14</v>
      </c>
      <c r="H25" s="95" t="s">
        <v>12</v>
      </c>
    </row>
    <row r="26" spans="1:18" ht="15.75" customHeight="1">
      <c r="A26" s="136">
        <v>45445</v>
      </c>
      <c r="B26" s="89" t="s">
        <v>31</v>
      </c>
      <c r="C26" s="17">
        <v>2</v>
      </c>
      <c r="D26" s="17">
        <v>6</v>
      </c>
      <c r="E26" s="18" t="s">
        <v>18</v>
      </c>
      <c r="F26" s="17">
        <v>11</v>
      </c>
      <c r="G26" s="17">
        <v>5</v>
      </c>
      <c r="H26" s="95" t="s">
        <v>68</v>
      </c>
    </row>
    <row r="27" spans="1:18" ht="15.6">
      <c r="A27" s="33"/>
      <c r="B27" s="89" t="s">
        <v>73</v>
      </c>
      <c r="C27" s="17">
        <v>4</v>
      </c>
      <c r="D27" s="17">
        <v>6</v>
      </c>
      <c r="E27" s="18" t="s">
        <v>18</v>
      </c>
      <c r="F27" s="17">
        <v>12</v>
      </c>
      <c r="G27" s="17">
        <v>2</v>
      </c>
      <c r="H27" s="95" t="s">
        <v>13</v>
      </c>
    </row>
    <row r="28" spans="1:18" ht="15.6">
      <c r="A28" s="68"/>
      <c r="B28" s="72"/>
      <c r="C28" s="72"/>
      <c r="D28" s="72"/>
      <c r="E28" s="72"/>
      <c r="F28" s="72"/>
      <c r="G28" s="72"/>
      <c r="H28" s="72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18" ht="15.6">
      <c r="A29" s="277" t="s">
        <v>39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</row>
    <row r="30" spans="1:18" ht="15.6">
      <c r="A30" s="133">
        <v>45459</v>
      </c>
      <c r="B30" s="20" t="s">
        <v>26</v>
      </c>
      <c r="C30" s="9" t="s">
        <v>16</v>
      </c>
      <c r="D30" s="9" t="s">
        <v>17</v>
      </c>
      <c r="E30" s="9" t="s">
        <v>18</v>
      </c>
      <c r="F30" s="9" t="s">
        <v>16</v>
      </c>
      <c r="G30" s="9" t="s">
        <v>17</v>
      </c>
      <c r="H30" s="20" t="s">
        <v>26</v>
      </c>
      <c r="I30" s="12"/>
    </row>
    <row r="31" spans="1:18" ht="15.6">
      <c r="A31" s="39" t="s">
        <v>27</v>
      </c>
      <c r="B31" s="97" t="s">
        <v>71</v>
      </c>
      <c r="C31" s="38">
        <v>6</v>
      </c>
      <c r="D31" s="38">
        <v>11</v>
      </c>
      <c r="E31" s="39" t="s">
        <v>18</v>
      </c>
      <c r="F31" s="38">
        <v>3</v>
      </c>
      <c r="G31" s="38">
        <v>11</v>
      </c>
      <c r="H31" s="38" t="s">
        <v>69</v>
      </c>
      <c r="I31" s="36"/>
    </row>
    <row r="32" spans="1:18" ht="15.6">
      <c r="A32" s="39" t="s">
        <v>28</v>
      </c>
      <c r="B32" s="37" t="s">
        <v>128</v>
      </c>
      <c r="C32" s="38">
        <v>3</v>
      </c>
      <c r="D32" s="38">
        <v>8</v>
      </c>
      <c r="E32" s="39" t="s">
        <v>18</v>
      </c>
      <c r="F32" s="38">
        <v>6</v>
      </c>
      <c r="G32" s="38">
        <v>7</v>
      </c>
      <c r="H32" s="38" t="s">
        <v>72</v>
      </c>
      <c r="I32" s="36"/>
    </row>
    <row r="34" spans="1:18" ht="15.6">
      <c r="A34" s="285" t="s">
        <v>29</v>
      </c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</row>
    <row r="35" spans="1:18" ht="15.6">
      <c r="A35" s="133"/>
      <c r="B35" s="20" t="s">
        <v>26</v>
      </c>
      <c r="C35" s="9" t="s">
        <v>16</v>
      </c>
      <c r="D35" s="9" t="s">
        <v>17</v>
      </c>
      <c r="E35" s="9" t="s">
        <v>18</v>
      </c>
      <c r="F35" s="9" t="s">
        <v>16</v>
      </c>
      <c r="G35" s="9" t="s">
        <v>17</v>
      </c>
      <c r="H35" s="20" t="s">
        <v>26</v>
      </c>
      <c r="I35" s="12"/>
    </row>
    <row r="36" spans="1:18" ht="15.6">
      <c r="A36" s="36" t="s">
        <v>116</v>
      </c>
      <c r="B36" s="37" t="s">
        <v>72</v>
      </c>
      <c r="C36" s="38">
        <v>4</v>
      </c>
      <c r="D36" s="38">
        <v>9</v>
      </c>
      <c r="E36" s="39" t="s">
        <v>18</v>
      </c>
      <c r="F36" s="38">
        <v>2</v>
      </c>
      <c r="G36" s="38">
        <v>12</v>
      </c>
      <c r="H36" s="38" t="s">
        <v>71</v>
      </c>
      <c r="I36" s="36"/>
    </row>
    <row r="37" spans="1:18" ht="15.6">
      <c r="A37" s="36" t="s">
        <v>117</v>
      </c>
      <c r="B37" s="37" t="s">
        <v>128</v>
      </c>
      <c r="C37" s="38">
        <v>4</v>
      </c>
      <c r="D37" s="38">
        <v>7</v>
      </c>
      <c r="E37" s="39" t="s">
        <v>18</v>
      </c>
      <c r="F37" s="38">
        <v>4</v>
      </c>
      <c r="G37" s="38">
        <v>7</v>
      </c>
      <c r="H37" s="38" t="s">
        <v>69</v>
      </c>
      <c r="I37" s="36" t="s">
        <v>139</v>
      </c>
    </row>
  </sheetData>
  <mergeCells count="6">
    <mergeCell ref="A34:R34"/>
    <mergeCell ref="I2:R2"/>
    <mergeCell ref="J11:L11"/>
    <mergeCell ref="M11:O11"/>
    <mergeCell ref="P11:R11"/>
    <mergeCell ref="A29:R29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A8D9-D29B-4265-ABEC-AB9E8C01BB96}">
  <sheetPr>
    <outlinePr summaryBelow="0" summaryRight="0"/>
  </sheetPr>
  <dimension ref="A1:R42"/>
  <sheetViews>
    <sheetView topLeftCell="A11" zoomScale="65" zoomScaleNormal="65" workbookViewId="0">
      <selection activeCell="B43" sqref="B43"/>
    </sheetView>
  </sheetViews>
  <sheetFormatPr defaultColWidth="12.6640625" defaultRowHeight="15.75" customHeight="1"/>
  <cols>
    <col min="2" max="2" width="24.6640625" customWidth="1"/>
    <col min="8" max="8" width="21.5546875" customWidth="1"/>
    <col min="9" max="9" width="24.5546875" customWidth="1"/>
    <col min="10" max="10" width="5.88671875" customWidth="1"/>
    <col min="11" max="11" width="2.88671875" customWidth="1"/>
    <col min="12" max="12" width="2.21875" customWidth="1"/>
    <col min="13" max="13" width="3.88671875" customWidth="1"/>
    <col min="14" max="14" width="4.88671875" customWidth="1"/>
    <col min="15" max="15" width="5.33203125" customWidth="1"/>
    <col min="16" max="16" width="4.77734375" customWidth="1"/>
    <col min="17" max="17" width="4" customWidth="1"/>
  </cols>
  <sheetData>
    <row r="1" spans="1:18" ht="15.75" customHeight="1">
      <c r="A1" s="1"/>
      <c r="B1" s="1"/>
      <c r="C1" s="2"/>
      <c r="D1" s="2"/>
      <c r="E1" s="2"/>
      <c r="F1" s="2"/>
      <c r="G1" s="2"/>
      <c r="H1" s="2"/>
      <c r="I1" s="3"/>
      <c r="J1" s="4"/>
      <c r="K1" s="2"/>
      <c r="L1" s="2"/>
      <c r="M1" s="2"/>
      <c r="N1" s="2"/>
      <c r="O1" s="2"/>
      <c r="P1" s="2"/>
      <c r="Q1" s="2"/>
      <c r="R1" s="2"/>
    </row>
    <row r="2" spans="1:18" ht="15.75" customHeight="1">
      <c r="A2" s="5"/>
      <c r="B2" s="86" t="s">
        <v>76</v>
      </c>
      <c r="C2" s="7"/>
      <c r="D2" s="7"/>
      <c r="E2" s="7"/>
      <c r="F2" s="7"/>
      <c r="G2" s="7"/>
      <c r="H2" s="7"/>
      <c r="I2" s="287" t="s">
        <v>0</v>
      </c>
      <c r="J2" s="279"/>
      <c r="K2" s="279"/>
      <c r="L2" s="279"/>
      <c r="M2" s="279"/>
      <c r="N2" s="279"/>
      <c r="O2" s="279"/>
      <c r="P2" s="279"/>
      <c r="Q2" s="279"/>
      <c r="R2" s="288"/>
    </row>
    <row r="3" spans="1:18" ht="15.75" customHeight="1">
      <c r="A3" s="8"/>
      <c r="B3" s="9" t="s">
        <v>1</v>
      </c>
      <c r="C3" s="10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  <c r="L3" s="14" t="s">
        <v>5</v>
      </c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3" t="s">
        <v>11</v>
      </c>
    </row>
    <row r="4" spans="1:18" ht="15.75" customHeight="1">
      <c r="A4" s="15">
        <v>1</v>
      </c>
      <c r="B4" s="84" t="s">
        <v>75</v>
      </c>
      <c r="C4" s="2"/>
      <c r="D4" s="2"/>
      <c r="E4" s="2"/>
      <c r="F4" s="2"/>
      <c r="G4" s="2"/>
      <c r="H4" s="2"/>
      <c r="I4" s="84" t="s">
        <v>129</v>
      </c>
      <c r="J4" s="33">
        <v>6</v>
      </c>
      <c r="K4" s="33">
        <v>2</v>
      </c>
      <c r="L4" s="33">
        <v>0</v>
      </c>
      <c r="M4" s="33">
        <v>4</v>
      </c>
      <c r="N4" s="33">
        <v>80</v>
      </c>
      <c r="O4" s="33">
        <v>153</v>
      </c>
      <c r="P4" s="33">
        <f t="shared" ref="P4:P8" si="0">N4-O4</f>
        <v>-73</v>
      </c>
      <c r="Q4" s="33">
        <f t="shared" ref="Q4:Q10" si="1">(K4*3)+(L4*1)</f>
        <v>6</v>
      </c>
      <c r="R4" s="18">
        <v>5</v>
      </c>
    </row>
    <row r="5" spans="1:18" ht="15.75" customHeight="1">
      <c r="A5" s="15">
        <v>2</v>
      </c>
      <c r="B5" s="101" t="s">
        <v>78</v>
      </c>
      <c r="C5" s="2"/>
      <c r="D5" s="180"/>
      <c r="E5" s="2"/>
      <c r="F5" s="2"/>
      <c r="G5" s="2"/>
      <c r="H5" s="2"/>
      <c r="I5" s="101" t="s">
        <v>78</v>
      </c>
      <c r="J5" s="33">
        <v>6</v>
      </c>
      <c r="K5" s="33">
        <v>4</v>
      </c>
      <c r="L5" s="33">
        <v>0</v>
      </c>
      <c r="M5" s="33">
        <v>2</v>
      </c>
      <c r="N5" s="33">
        <v>144</v>
      </c>
      <c r="O5" s="33">
        <v>95</v>
      </c>
      <c r="P5" s="33">
        <f t="shared" si="0"/>
        <v>49</v>
      </c>
      <c r="Q5" s="33">
        <f t="shared" si="1"/>
        <v>12</v>
      </c>
      <c r="R5" s="18">
        <v>3</v>
      </c>
    </row>
    <row r="6" spans="1:18" ht="15.75" customHeight="1">
      <c r="A6" s="15">
        <v>3</v>
      </c>
      <c r="B6" s="101" t="s">
        <v>81</v>
      </c>
      <c r="C6" s="2"/>
      <c r="D6" s="104"/>
      <c r="E6" s="2"/>
      <c r="F6" s="2"/>
      <c r="G6" s="2"/>
      <c r="H6" s="2"/>
      <c r="I6" s="252" t="s">
        <v>77</v>
      </c>
      <c r="J6" s="33">
        <v>6</v>
      </c>
      <c r="K6" s="33">
        <v>0</v>
      </c>
      <c r="L6" s="33">
        <v>0</v>
      </c>
      <c r="M6" s="33">
        <v>6</v>
      </c>
      <c r="N6" s="33">
        <v>55</v>
      </c>
      <c r="O6" s="33">
        <v>123</v>
      </c>
      <c r="P6" s="33">
        <f t="shared" si="0"/>
        <v>-68</v>
      </c>
      <c r="Q6" s="33">
        <f t="shared" si="1"/>
        <v>0</v>
      </c>
      <c r="R6" s="18">
        <v>7</v>
      </c>
    </row>
    <row r="7" spans="1:18" ht="15.75" customHeight="1">
      <c r="A7" s="15">
        <v>4</v>
      </c>
      <c r="B7" s="101" t="s">
        <v>77</v>
      </c>
      <c r="C7" s="2"/>
      <c r="D7" s="104"/>
      <c r="E7" s="2"/>
      <c r="F7" s="2"/>
      <c r="G7" s="2"/>
      <c r="H7" s="2"/>
      <c r="I7" s="101" t="s">
        <v>125</v>
      </c>
      <c r="J7" s="33">
        <v>6</v>
      </c>
      <c r="K7" s="33">
        <v>1</v>
      </c>
      <c r="L7" s="33">
        <v>1</v>
      </c>
      <c r="M7" s="33">
        <v>4</v>
      </c>
      <c r="N7" s="33">
        <v>78</v>
      </c>
      <c r="O7" s="33">
        <v>107</v>
      </c>
      <c r="P7" s="33">
        <f t="shared" si="0"/>
        <v>-29</v>
      </c>
      <c r="Q7" s="33">
        <v>4</v>
      </c>
      <c r="R7" s="18">
        <v>6</v>
      </c>
    </row>
    <row r="8" spans="1:18" ht="15.75" customHeight="1">
      <c r="A8" s="150">
        <v>5</v>
      </c>
      <c r="B8" s="106" t="s">
        <v>79</v>
      </c>
      <c r="C8" s="2"/>
      <c r="D8" s="2"/>
      <c r="E8" s="2"/>
      <c r="F8" s="19"/>
      <c r="G8" s="2"/>
      <c r="H8" s="2"/>
      <c r="I8" s="101" t="s">
        <v>81</v>
      </c>
      <c r="J8" s="33">
        <v>6</v>
      </c>
      <c r="K8" s="33">
        <v>2</v>
      </c>
      <c r="L8" s="33">
        <v>1</v>
      </c>
      <c r="M8" s="33">
        <v>4</v>
      </c>
      <c r="N8" s="33">
        <v>96</v>
      </c>
      <c r="O8" s="33">
        <v>99</v>
      </c>
      <c r="P8" s="33">
        <f t="shared" si="0"/>
        <v>-3</v>
      </c>
      <c r="Q8" s="33">
        <f t="shared" si="1"/>
        <v>7</v>
      </c>
      <c r="R8" s="18">
        <v>4</v>
      </c>
    </row>
    <row r="9" spans="1:18" ht="15.75" customHeight="1">
      <c r="A9" s="114">
        <v>6</v>
      </c>
      <c r="B9" s="107" t="s">
        <v>80</v>
      </c>
      <c r="C9" s="2"/>
      <c r="D9" s="2"/>
      <c r="E9" s="2"/>
      <c r="F9" s="2"/>
      <c r="G9" s="2"/>
      <c r="H9" s="2"/>
      <c r="I9" s="106" t="s">
        <v>80</v>
      </c>
      <c r="J9" s="109">
        <v>6</v>
      </c>
      <c r="K9" s="109">
        <v>5</v>
      </c>
      <c r="L9" s="109">
        <v>0</v>
      </c>
      <c r="M9" s="109">
        <v>1</v>
      </c>
      <c r="N9" s="109">
        <v>171</v>
      </c>
      <c r="O9" s="109">
        <v>104</v>
      </c>
      <c r="P9" s="109">
        <v>67</v>
      </c>
      <c r="Q9" s="109">
        <f t="shared" si="1"/>
        <v>15</v>
      </c>
      <c r="R9" s="110">
        <v>2</v>
      </c>
    </row>
    <row r="10" spans="1:18" ht="15.75" customHeight="1">
      <c r="A10" s="114">
        <v>7</v>
      </c>
      <c r="B10" s="151" t="s">
        <v>74</v>
      </c>
      <c r="C10" s="2"/>
      <c r="D10" s="2"/>
      <c r="E10" s="2"/>
      <c r="F10" s="2"/>
      <c r="G10" s="2"/>
      <c r="H10" s="2"/>
      <c r="I10" s="152" t="s">
        <v>74</v>
      </c>
      <c r="J10" s="153">
        <v>6</v>
      </c>
      <c r="K10" s="151">
        <v>6</v>
      </c>
      <c r="L10" s="151">
        <v>0</v>
      </c>
      <c r="M10" s="151">
        <v>0</v>
      </c>
      <c r="N10" s="151">
        <v>164</v>
      </c>
      <c r="O10" s="151">
        <v>80</v>
      </c>
      <c r="P10" s="153">
        <v>54</v>
      </c>
      <c r="Q10" s="151">
        <f t="shared" si="1"/>
        <v>18</v>
      </c>
      <c r="R10" s="154">
        <v>1</v>
      </c>
    </row>
    <row r="11" spans="1:18" ht="15.75" customHeight="1">
      <c r="A11" s="2"/>
      <c r="B11" s="2"/>
      <c r="C11" s="2"/>
      <c r="D11" s="2"/>
      <c r="E11" s="2"/>
      <c r="F11" s="2"/>
      <c r="G11" s="2"/>
      <c r="H11" s="2"/>
      <c r="I11" s="3"/>
      <c r="J11" s="282"/>
      <c r="K11" s="282"/>
      <c r="L11" s="282"/>
      <c r="M11" s="282"/>
      <c r="N11" s="282"/>
      <c r="O11" s="282"/>
      <c r="P11" s="282"/>
      <c r="Q11" s="282"/>
      <c r="R11" s="282"/>
    </row>
    <row r="12" spans="1:18" ht="15.75" customHeight="1">
      <c r="A12" s="20" t="s">
        <v>14</v>
      </c>
      <c r="B12" s="21" t="s">
        <v>15</v>
      </c>
      <c r="C12" s="13" t="s">
        <v>16</v>
      </c>
      <c r="D12" s="13" t="s">
        <v>17</v>
      </c>
      <c r="E12" s="13" t="s">
        <v>18</v>
      </c>
      <c r="F12" s="13" t="s">
        <v>16</v>
      </c>
      <c r="G12" s="13" t="s">
        <v>17</v>
      </c>
      <c r="H12" s="22" t="s">
        <v>19</v>
      </c>
    </row>
    <row r="13" spans="1:18" ht="15.75" customHeight="1">
      <c r="A13" s="69" t="s">
        <v>20</v>
      </c>
      <c r="B13" s="89" t="s">
        <v>38</v>
      </c>
      <c r="C13" s="17">
        <v>10</v>
      </c>
      <c r="D13" s="17">
        <v>4</v>
      </c>
      <c r="E13" s="18" t="s">
        <v>18</v>
      </c>
      <c r="F13" s="17">
        <v>4</v>
      </c>
      <c r="G13" s="17">
        <v>7</v>
      </c>
      <c r="H13" s="88" t="s">
        <v>54</v>
      </c>
    </row>
    <row r="14" spans="1:18" ht="15.75" customHeight="1">
      <c r="A14" s="156" t="s">
        <v>98</v>
      </c>
      <c r="B14" s="167" t="s">
        <v>91</v>
      </c>
      <c r="C14" s="168">
        <v>2</v>
      </c>
      <c r="D14" s="169">
        <v>7</v>
      </c>
      <c r="E14" s="170" t="s">
        <v>18</v>
      </c>
      <c r="F14" s="169">
        <v>6</v>
      </c>
      <c r="G14" s="169">
        <v>5</v>
      </c>
      <c r="H14" s="171" t="s">
        <v>53</v>
      </c>
      <c r="I14" s="165"/>
    </row>
    <row r="15" spans="1:18" ht="15.75" customHeight="1">
      <c r="A15" s="33"/>
      <c r="B15" s="177" t="s">
        <v>56</v>
      </c>
      <c r="C15" s="168">
        <v>1</v>
      </c>
      <c r="D15" s="169">
        <v>1</v>
      </c>
      <c r="E15" s="170" t="s">
        <v>18</v>
      </c>
      <c r="F15" s="169">
        <v>6</v>
      </c>
      <c r="G15" s="169">
        <v>7</v>
      </c>
      <c r="H15" s="172" t="s">
        <v>32</v>
      </c>
      <c r="I15" s="165"/>
    </row>
    <row r="16" spans="1:18" ht="15.75" customHeight="1">
      <c r="A16" s="70" t="s">
        <v>21</v>
      </c>
      <c r="B16" s="181" t="s">
        <v>61</v>
      </c>
      <c r="C16" s="182">
        <v>3</v>
      </c>
      <c r="D16" s="183">
        <v>7</v>
      </c>
      <c r="E16" s="184" t="s">
        <v>18</v>
      </c>
      <c r="F16" s="183">
        <v>8</v>
      </c>
      <c r="G16" s="183">
        <v>13</v>
      </c>
      <c r="H16" s="185" t="s">
        <v>54</v>
      </c>
    </row>
    <row r="17" spans="1:8" ht="15.75" customHeight="1">
      <c r="A17" s="137">
        <v>45410</v>
      </c>
      <c r="B17" s="186" t="s">
        <v>38</v>
      </c>
      <c r="C17" s="187">
        <v>6</v>
      </c>
      <c r="D17" s="188">
        <v>8</v>
      </c>
      <c r="E17" s="189" t="s">
        <v>18</v>
      </c>
      <c r="F17" s="188">
        <v>6</v>
      </c>
      <c r="G17" s="188">
        <v>4</v>
      </c>
      <c r="H17" s="190" t="s">
        <v>68</v>
      </c>
    </row>
    <row r="18" spans="1:8" ht="15.75" customHeight="1">
      <c r="A18" s="71"/>
      <c r="B18" s="198" t="s">
        <v>53</v>
      </c>
      <c r="C18" s="199">
        <v>6</v>
      </c>
      <c r="D18" s="199">
        <v>24</v>
      </c>
      <c r="E18" s="200" t="s">
        <v>18</v>
      </c>
      <c r="F18" s="199">
        <v>6</v>
      </c>
      <c r="G18" s="199">
        <v>5</v>
      </c>
      <c r="H18" s="201" t="s">
        <v>56</v>
      </c>
    </row>
    <row r="19" spans="1:8" ht="15.75" customHeight="1">
      <c r="A19" s="69" t="s">
        <v>22</v>
      </c>
      <c r="B19" s="89" t="s">
        <v>61</v>
      </c>
      <c r="C19" s="17">
        <v>5</v>
      </c>
      <c r="D19" s="17">
        <v>0</v>
      </c>
      <c r="E19" s="18" t="s">
        <v>18</v>
      </c>
      <c r="F19" s="17">
        <v>4</v>
      </c>
      <c r="G19" s="17">
        <v>13</v>
      </c>
      <c r="H19" s="95" t="s">
        <v>68</v>
      </c>
    </row>
    <row r="20" spans="1:8" ht="15.75" customHeight="1">
      <c r="A20" s="136">
        <v>45424</v>
      </c>
      <c r="B20" s="89" t="s">
        <v>56</v>
      </c>
      <c r="C20" s="17">
        <v>0</v>
      </c>
      <c r="D20" s="17">
        <v>0</v>
      </c>
      <c r="E20" s="18" t="s">
        <v>18</v>
      </c>
      <c r="F20" s="17">
        <v>0</v>
      </c>
      <c r="G20" s="17">
        <v>1</v>
      </c>
      <c r="H20" s="95" t="s">
        <v>84</v>
      </c>
    </row>
    <row r="21" spans="1:8" ht="15.75" customHeight="1">
      <c r="A21" s="33"/>
      <c r="B21" s="89" t="s">
        <v>32</v>
      </c>
      <c r="C21" s="17">
        <v>4</v>
      </c>
      <c r="D21" s="17">
        <v>3</v>
      </c>
      <c r="E21" s="18" t="s">
        <v>18</v>
      </c>
      <c r="F21" s="17">
        <v>5</v>
      </c>
      <c r="G21" s="17">
        <v>10</v>
      </c>
      <c r="H21" s="95" t="s">
        <v>53</v>
      </c>
    </row>
    <row r="22" spans="1:8" ht="15.75" customHeight="1">
      <c r="A22" s="70" t="s">
        <v>23</v>
      </c>
      <c r="B22" s="90" t="s">
        <v>61</v>
      </c>
      <c r="C22" s="64">
        <v>4</v>
      </c>
      <c r="D22" s="64">
        <v>3</v>
      </c>
      <c r="E22" s="65" t="s">
        <v>18</v>
      </c>
      <c r="F22" s="64">
        <v>4</v>
      </c>
      <c r="G22" s="64">
        <v>2</v>
      </c>
      <c r="H22" s="96" t="s">
        <v>56</v>
      </c>
    </row>
    <row r="23" spans="1:8" ht="15.75" customHeight="1">
      <c r="A23" s="137">
        <v>45431</v>
      </c>
      <c r="B23" s="90" t="s">
        <v>54</v>
      </c>
      <c r="C23" s="64">
        <v>3</v>
      </c>
      <c r="D23" s="64">
        <v>7</v>
      </c>
      <c r="E23" s="65" t="s">
        <v>18</v>
      </c>
      <c r="F23" s="64">
        <v>0</v>
      </c>
      <c r="G23" s="64">
        <v>5</v>
      </c>
      <c r="H23" s="96" t="s">
        <v>68</v>
      </c>
    </row>
    <row r="24" spans="1:8" ht="15.75" customHeight="1">
      <c r="A24" s="71"/>
      <c r="B24" s="90" t="s">
        <v>32</v>
      </c>
      <c r="C24" s="64">
        <v>1</v>
      </c>
      <c r="D24" s="64">
        <v>7</v>
      </c>
      <c r="E24" s="65" t="s">
        <v>18</v>
      </c>
      <c r="F24" s="64">
        <v>8</v>
      </c>
      <c r="G24" s="64">
        <v>8</v>
      </c>
      <c r="H24" s="96" t="s">
        <v>84</v>
      </c>
    </row>
    <row r="25" spans="1:8" ht="15.75" customHeight="1">
      <c r="A25" s="69" t="s">
        <v>24</v>
      </c>
      <c r="B25" s="89" t="s">
        <v>32</v>
      </c>
      <c r="C25" s="17">
        <v>1</v>
      </c>
      <c r="D25" s="17">
        <v>4</v>
      </c>
      <c r="E25" s="18" t="s">
        <v>18</v>
      </c>
      <c r="F25" s="17">
        <v>6</v>
      </c>
      <c r="G25" s="17">
        <v>1</v>
      </c>
      <c r="H25" s="95" t="s">
        <v>61</v>
      </c>
    </row>
    <row r="26" spans="1:8" ht="15.75" customHeight="1">
      <c r="A26" s="136">
        <v>45438</v>
      </c>
      <c r="B26" s="89" t="s">
        <v>54</v>
      </c>
      <c r="C26" s="17">
        <v>5</v>
      </c>
      <c r="D26" s="17">
        <v>9</v>
      </c>
      <c r="E26" s="18" t="s">
        <v>18</v>
      </c>
      <c r="F26" s="17">
        <v>1</v>
      </c>
      <c r="G26" s="17">
        <v>4</v>
      </c>
      <c r="H26" s="95" t="s">
        <v>56</v>
      </c>
    </row>
    <row r="27" spans="1:8" ht="15.6">
      <c r="A27" s="33"/>
      <c r="B27" s="89" t="s">
        <v>53</v>
      </c>
      <c r="C27" s="17">
        <v>4</v>
      </c>
      <c r="D27" s="17">
        <v>8</v>
      </c>
      <c r="E27" s="18" t="s">
        <v>18</v>
      </c>
      <c r="F27" s="17">
        <v>7</v>
      </c>
      <c r="G27" s="17">
        <v>2</v>
      </c>
      <c r="H27" s="95" t="s">
        <v>84</v>
      </c>
    </row>
    <row r="28" spans="1:8" ht="15.75" customHeight="1">
      <c r="A28" s="157" t="s">
        <v>99</v>
      </c>
      <c r="B28" s="158" t="s">
        <v>53</v>
      </c>
      <c r="C28" s="159">
        <v>7</v>
      </c>
      <c r="D28" s="159">
        <v>11</v>
      </c>
      <c r="E28" s="160" t="s">
        <v>18</v>
      </c>
      <c r="F28" s="159">
        <v>1</v>
      </c>
      <c r="G28" s="159">
        <v>3</v>
      </c>
      <c r="H28" s="161" t="s">
        <v>61</v>
      </c>
    </row>
    <row r="29" spans="1:8" ht="15.75" customHeight="1">
      <c r="A29" s="162">
        <v>45445</v>
      </c>
      <c r="B29" s="158" t="s">
        <v>54</v>
      </c>
      <c r="C29" s="159">
        <v>6</v>
      </c>
      <c r="D29" s="159">
        <v>7</v>
      </c>
      <c r="E29" s="160" t="s">
        <v>18</v>
      </c>
      <c r="F29" s="159">
        <v>3</v>
      </c>
      <c r="G29" s="159">
        <v>0</v>
      </c>
      <c r="H29" s="161" t="s">
        <v>32</v>
      </c>
    </row>
    <row r="30" spans="1:8" ht="15.6">
      <c r="A30" s="163"/>
      <c r="B30" s="158" t="s">
        <v>91</v>
      </c>
      <c r="C30" s="159">
        <v>2</v>
      </c>
      <c r="D30" s="159">
        <v>10</v>
      </c>
      <c r="E30" s="160" t="s">
        <v>18</v>
      </c>
      <c r="F30" s="159">
        <v>1</v>
      </c>
      <c r="G30" s="159">
        <v>4</v>
      </c>
      <c r="H30" s="161" t="s">
        <v>56</v>
      </c>
    </row>
    <row r="31" spans="1:8" ht="15.75" customHeight="1">
      <c r="A31" s="155" t="s">
        <v>100</v>
      </c>
      <c r="B31" s="89" t="s">
        <v>38</v>
      </c>
      <c r="C31" s="17">
        <v>9</v>
      </c>
      <c r="D31" s="17">
        <v>11</v>
      </c>
      <c r="E31" s="18" t="s">
        <v>18</v>
      </c>
      <c r="F31" s="17">
        <v>1</v>
      </c>
      <c r="G31" s="17">
        <v>6</v>
      </c>
      <c r="H31" s="95" t="s">
        <v>61</v>
      </c>
    </row>
    <row r="32" spans="1:8" ht="15.75" customHeight="1">
      <c r="A32" s="136">
        <v>45452</v>
      </c>
      <c r="B32" s="89" t="s">
        <v>53</v>
      </c>
      <c r="C32" s="17">
        <v>5</v>
      </c>
      <c r="D32" s="17">
        <v>14</v>
      </c>
      <c r="E32" s="18" t="s">
        <v>18</v>
      </c>
      <c r="F32" s="17">
        <v>6</v>
      </c>
      <c r="G32" s="17">
        <v>6</v>
      </c>
      <c r="H32" s="95" t="s">
        <v>54</v>
      </c>
    </row>
    <row r="33" spans="1:18" ht="15.6">
      <c r="A33" s="33"/>
      <c r="B33" s="89" t="s">
        <v>91</v>
      </c>
      <c r="C33" s="17">
        <v>2</v>
      </c>
      <c r="D33" s="17">
        <v>6</v>
      </c>
      <c r="E33" s="18" t="s">
        <v>18</v>
      </c>
      <c r="F33" s="17">
        <v>3</v>
      </c>
      <c r="G33" s="17">
        <v>3</v>
      </c>
      <c r="H33" s="95" t="s">
        <v>32</v>
      </c>
    </row>
    <row r="34" spans="1:18" ht="15.6">
      <c r="A34" s="277" t="s">
        <v>39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</row>
    <row r="35" spans="1:18" ht="15.6">
      <c r="A35" s="133">
        <v>45459</v>
      </c>
      <c r="B35" s="20" t="s">
        <v>26</v>
      </c>
      <c r="C35" s="9" t="s">
        <v>16</v>
      </c>
      <c r="D35" s="9" t="s">
        <v>17</v>
      </c>
      <c r="E35" s="9" t="s">
        <v>18</v>
      </c>
      <c r="F35" s="9" t="s">
        <v>16</v>
      </c>
      <c r="G35" s="9" t="s">
        <v>17</v>
      </c>
      <c r="H35" s="20" t="s">
        <v>26</v>
      </c>
      <c r="I35" s="12" t="s">
        <v>50</v>
      </c>
    </row>
    <row r="36" spans="1:18" ht="15.6">
      <c r="A36" s="39" t="s">
        <v>27</v>
      </c>
      <c r="B36" s="97" t="s">
        <v>38</v>
      </c>
      <c r="C36" s="38">
        <v>6</v>
      </c>
      <c r="D36" s="38">
        <v>7</v>
      </c>
      <c r="E36" s="39" t="s">
        <v>18</v>
      </c>
      <c r="F36" s="38">
        <v>2</v>
      </c>
      <c r="G36" s="38">
        <v>4</v>
      </c>
      <c r="H36" s="38" t="s">
        <v>81</v>
      </c>
      <c r="I36" s="36"/>
    </row>
    <row r="37" spans="1:18" ht="15.6">
      <c r="A37" s="39" t="s">
        <v>28</v>
      </c>
      <c r="B37" s="37" t="s">
        <v>53</v>
      </c>
      <c r="C37" s="38">
        <v>8</v>
      </c>
      <c r="D37" s="38">
        <v>8</v>
      </c>
      <c r="E37" s="39" t="s">
        <v>18</v>
      </c>
      <c r="F37" s="38">
        <v>3</v>
      </c>
      <c r="G37" s="38">
        <v>3</v>
      </c>
      <c r="H37" s="38" t="s">
        <v>54</v>
      </c>
      <c r="I37" s="36"/>
    </row>
    <row r="39" spans="1:18" ht="15.6">
      <c r="A39" s="285" t="s">
        <v>29</v>
      </c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</row>
    <row r="40" spans="1:18" ht="15.6">
      <c r="A40" s="133"/>
      <c r="B40" s="20" t="s">
        <v>26</v>
      </c>
      <c r="C40" s="9" t="s">
        <v>16</v>
      </c>
      <c r="D40" s="9" t="s">
        <v>17</v>
      </c>
      <c r="E40" s="9" t="s">
        <v>18</v>
      </c>
      <c r="F40" s="9" t="s">
        <v>16</v>
      </c>
      <c r="G40" s="9" t="s">
        <v>17</v>
      </c>
      <c r="H40" s="20" t="s">
        <v>26</v>
      </c>
      <c r="I40" s="12" t="s">
        <v>50</v>
      </c>
    </row>
    <row r="41" spans="1:18" ht="15.6">
      <c r="A41" s="36" t="s">
        <v>116</v>
      </c>
      <c r="B41" s="37" t="s">
        <v>74</v>
      </c>
      <c r="C41" s="38">
        <v>3</v>
      </c>
      <c r="D41" s="38">
        <v>5</v>
      </c>
      <c r="E41" s="39" t="s">
        <v>18</v>
      </c>
      <c r="F41" s="38">
        <v>3</v>
      </c>
      <c r="G41" s="38">
        <v>13</v>
      </c>
      <c r="H41" s="38" t="s">
        <v>80</v>
      </c>
      <c r="I41" s="36"/>
    </row>
    <row r="42" spans="1:18" ht="15.6">
      <c r="A42" s="36" t="s">
        <v>117</v>
      </c>
      <c r="B42" s="37" t="s">
        <v>81</v>
      </c>
      <c r="C42" s="38">
        <v>3</v>
      </c>
      <c r="D42" s="38">
        <v>2</v>
      </c>
      <c r="E42" s="39" t="s">
        <v>18</v>
      </c>
      <c r="F42" s="38">
        <v>6</v>
      </c>
      <c r="G42" s="38">
        <v>12</v>
      </c>
      <c r="H42" s="38" t="s">
        <v>78</v>
      </c>
      <c r="I42" s="36"/>
    </row>
  </sheetData>
  <mergeCells count="6">
    <mergeCell ref="A39:R39"/>
    <mergeCell ref="I2:R2"/>
    <mergeCell ref="J11:L11"/>
    <mergeCell ref="M11:O11"/>
    <mergeCell ref="P11:R11"/>
    <mergeCell ref="A34:R3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Div 1a</vt:lpstr>
      <vt:lpstr>Div 1b</vt:lpstr>
      <vt:lpstr>Div 3</vt:lpstr>
      <vt:lpstr>Div 4</vt:lpstr>
      <vt:lpstr>Div 5</vt:lpstr>
      <vt:lpstr>Div 6</vt:lpstr>
      <vt:lpstr>Div 7</vt:lpstr>
      <vt:lpstr>Div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fitzgerald</dc:creator>
  <cp:lastModifiedBy>Paul Murphy</cp:lastModifiedBy>
  <dcterms:created xsi:type="dcterms:W3CDTF">2024-02-05T10:42:20Z</dcterms:created>
  <dcterms:modified xsi:type="dcterms:W3CDTF">2024-07-09T23:06:20Z</dcterms:modified>
</cp:coreProperties>
</file>